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User\Documents\1.IGNATOWICZ s.c\01.PLPS\09a. edycja\3.1. dokumentacja PLS\"/>
    </mc:Choice>
  </mc:AlternateContent>
  <bookViews>
    <workbookView xWindow="0" yWindow="0" windowWidth="28800" windowHeight="12105" tabRatio="672"/>
  </bookViews>
  <sheets>
    <sheet name="legenda" sheetId="19" r:id="rId1"/>
    <sheet name="SK1" sheetId="5" r:id="rId2"/>
    <sheet name="SK2_a" sheetId="2" r:id="rId3"/>
    <sheet name="SK2_b" sheetId="30" r:id="rId4"/>
    <sheet name="SK3" sheetId="3" r:id="rId5"/>
    <sheet name="SK4" sheetId="4" r:id="rId6"/>
    <sheet name="SK6_PL" sheetId="26" r:id="rId7"/>
    <sheet name="SK6_TL" sheetId="31" r:id="rId8"/>
    <sheet name="SK6_TM" sheetId="32" r:id="rId9"/>
    <sheet name="drużyny" sheetId="14" r:id="rId10"/>
    <sheet name="challenge" sheetId="29" r:id="rId11"/>
    <sheet name="grupy KT" sheetId="33" r:id="rId12"/>
    <sheet name="obsada" sheetId="35" r:id="rId13"/>
  </sheets>
  <definedNames>
    <definedName name="_xlnm.Print_Area" localSheetId="10">challenge!$A$1:$G$25</definedName>
    <definedName name="_xlnm.Print_Area" localSheetId="9">drużyny!$A$1:$M$96</definedName>
    <definedName name="_xlnm.Print_Area" localSheetId="11">'grupy KT'!$B$1:$G$39</definedName>
    <definedName name="_xlnm.Print_Area" localSheetId="0">legenda!$U$1:$AJ$68</definedName>
    <definedName name="_xlnm.Print_Area" localSheetId="12">obsada!$A$1:$H$20</definedName>
    <definedName name="_xlnm.Print_Area" localSheetId="1">'SK1'!$A$1:$H$127</definedName>
    <definedName name="_xlnm.Print_Area" localSheetId="2">SK2_a!$A$1:$H$30</definedName>
    <definedName name="_xlnm.Print_Area" localSheetId="3">SK2_b!$A$1:$H$30</definedName>
    <definedName name="_xlnm.Print_Area" localSheetId="4">'SK3'!$A$1:$H$36</definedName>
    <definedName name="_xlnm.Print_Area" localSheetId="5">'SK4'!$A$1:$H$36</definedName>
    <definedName name="_xlnm.Print_Area" localSheetId="6">SK6_PL!$A$1:$H$159</definedName>
    <definedName name="_xlnm.Print_Area" localSheetId="7">SK6_TL!$A$1:$H$153</definedName>
    <definedName name="_xlnm.Print_Area" localSheetId="8">SK6_TM!$A$1:$H$135</definedName>
    <definedName name="TAK" localSheetId="10">'SK1'!#REF!</definedName>
    <definedName name="TAK" localSheetId="12">obsada!#REF!</definedName>
    <definedName name="TAK" localSheetId="3">'SK1'!#REF!</definedName>
    <definedName name="TAK" localSheetId="6">'SK1'!$C$92:$H$92</definedName>
    <definedName name="TAK" localSheetId="7">'SK1'!$C$92:$H$92</definedName>
    <definedName name="TAK" localSheetId="8">'SK1'!$C$92:$H$92</definedName>
    <definedName name="TAK">'SK1'!#REF!</definedName>
    <definedName name="_xlnm.Print_Titles" localSheetId="10">challenge!$2:$4</definedName>
    <definedName name="_xlnm.Print_Titles" localSheetId="9">drużyny!$2:$4</definedName>
    <definedName name="_xlnm.Print_Titles" localSheetId="12">obsada!$1:$7</definedName>
    <definedName name="_xlnm.Print_Titles" localSheetId="1">'SK1'!$1:$8</definedName>
    <definedName name="_xlnm.Print_Titles" localSheetId="2">SK2_a!$1:$8</definedName>
    <definedName name="_xlnm.Print_Titles" localSheetId="3">SK2_b!$1:$8</definedName>
    <definedName name="_xlnm.Print_Titles" localSheetId="4">'SK3'!$1:$8</definedName>
    <definedName name="_xlnm.Print_Titles" localSheetId="5">'SK4'!$1:$8</definedName>
    <definedName name="_xlnm.Print_Titles" localSheetId="6">SK6_PL!$1:$10</definedName>
    <definedName name="_xlnm.Print_Titles" localSheetId="7">SK6_TL!$1:$10</definedName>
    <definedName name="_xlnm.Print_Titles" localSheetId="8">SK6_TM!$1:$10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31" i="26" l="1"/>
  <c r="K130" i="26"/>
  <c r="C13" i="35" l="1"/>
  <c r="C14" i="35"/>
  <c r="C16" i="35"/>
  <c r="C17" i="35"/>
  <c r="C15" i="35"/>
  <c r="B15" i="35"/>
  <c r="B13" i="35"/>
  <c r="B14" i="35"/>
  <c r="C11" i="35"/>
  <c r="B17" i="35"/>
  <c r="C19" i="35" s="1"/>
  <c r="B16" i="35"/>
  <c r="B12" i="35"/>
  <c r="B11" i="35"/>
  <c r="C1" i="35"/>
  <c r="C12" i="35"/>
  <c r="C6" i="35"/>
  <c r="B6" i="35"/>
  <c r="C5" i="35"/>
  <c r="B5" i="35"/>
  <c r="C134" i="32" l="1"/>
  <c r="K131" i="32"/>
  <c r="K130" i="32"/>
  <c r="K125" i="32"/>
  <c r="K124" i="32"/>
  <c r="K119" i="32"/>
  <c r="K118" i="32"/>
  <c r="K113" i="32"/>
  <c r="K112" i="32"/>
  <c r="K107" i="32"/>
  <c r="K106" i="32"/>
  <c r="K100" i="32"/>
  <c r="K99" i="32"/>
  <c r="K94" i="32"/>
  <c r="K93" i="32"/>
  <c r="K88" i="32"/>
  <c r="K87" i="32"/>
  <c r="K82" i="32"/>
  <c r="K81" i="32"/>
  <c r="K76" i="32"/>
  <c r="K75" i="32"/>
  <c r="K70" i="32"/>
  <c r="K69" i="32"/>
  <c r="K64" i="32"/>
  <c r="K63" i="32"/>
  <c r="K58" i="32"/>
  <c r="K57" i="32"/>
  <c r="K52" i="32"/>
  <c r="K51" i="32"/>
  <c r="K46" i="32"/>
  <c r="K45" i="32"/>
  <c r="K39" i="32"/>
  <c r="K38" i="32"/>
  <c r="K32" i="32"/>
  <c r="K31" i="32"/>
  <c r="K25" i="32"/>
  <c r="K24" i="32"/>
  <c r="K18" i="32"/>
  <c r="K17" i="32"/>
  <c r="K15" i="32"/>
  <c r="B9" i="32"/>
  <c r="C7" i="32"/>
  <c r="F44" i="32" s="1"/>
  <c r="B7" i="32"/>
  <c r="C44" i="32" s="1"/>
  <c r="C6" i="32"/>
  <c r="B6" i="32"/>
  <c r="G4" i="32"/>
  <c r="E4" i="32"/>
  <c r="C4" i="32"/>
  <c r="C1" i="32"/>
  <c r="C152" i="31"/>
  <c r="K149" i="31"/>
  <c r="K148" i="31"/>
  <c r="K143" i="31"/>
  <c r="K142" i="31"/>
  <c r="K137" i="31"/>
  <c r="K136" i="31"/>
  <c r="K131" i="31"/>
  <c r="K130" i="31"/>
  <c r="K125" i="31"/>
  <c r="K124" i="31"/>
  <c r="K118" i="31"/>
  <c r="K117" i="31"/>
  <c r="K112" i="31"/>
  <c r="K111" i="31"/>
  <c r="K106" i="31"/>
  <c r="K105" i="31"/>
  <c r="K100" i="31"/>
  <c r="K99" i="31"/>
  <c r="K94" i="31"/>
  <c r="K93" i="31"/>
  <c r="K88" i="31"/>
  <c r="K87" i="31"/>
  <c r="K82" i="31"/>
  <c r="K81" i="31"/>
  <c r="K76" i="31"/>
  <c r="K75" i="31"/>
  <c r="K70" i="31"/>
  <c r="K69" i="31"/>
  <c r="K64" i="31"/>
  <c r="K63" i="31"/>
  <c r="K58" i="31"/>
  <c r="K57" i="31"/>
  <c r="K52" i="31"/>
  <c r="K51" i="31"/>
  <c r="K46" i="31"/>
  <c r="K45" i="31"/>
  <c r="K39" i="31"/>
  <c r="K38" i="31"/>
  <c r="K32" i="31"/>
  <c r="K31" i="31"/>
  <c r="K25" i="31"/>
  <c r="K24" i="31"/>
  <c r="K18" i="31"/>
  <c r="K17" i="31"/>
  <c r="K15" i="31"/>
  <c r="B9" i="31"/>
  <c r="C7" i="31"/>
  <c r="F44" i="31" s="1"/>
  <c r="B7" i="31"/>
  <c r="C44" i="31" s="1"/>
  <c r="C6" i="31"/>
  <c r="B6" i="31"/>
  <c r="G4" i="31"/>
  <c r="E4" i="31"/>
  <c r="C4" i="31"/>
  <c r="C1" i="31"/>
  <c r="K46" i="26"/>
  <c r="K45" i="26"/>
  <c r="C14" i="32" l="1"/>
  <c r="C14" i="31"/>
  <c r="F14" i="31"/>
  <c r="K1" i="32"/>
  <c r="A1" i="32" s="1"/>
  <c r="F14" i="32"/>
  <c r="C23" i="32"/>
  <c r="C30" i="32"/>
  <c r="C37" i="32"/>
  <c r="F23" i="32"/>
  <c r="F30" i="32"/>
  <c r="F37" i="32"/>
  <c r="K1" i="31"/>
  <c r="A1" i="31" s="1"/>
  <c r="C23" i="31"/>
  <c r="C30" i="31"/>
  <c r="C37" i="31"/>
  <c r="F23" i="31"/>
  <c r="F30" i="31"/>
  <c r="F37" i="31"/>
  <c r="K100" i="26" l="1"/>
  <c r="K99" i="26"/>
  <c r="G30" i="5" l="1"/>
  <c r="G29" i="5"/>
  <c r="U21" i="5" l="1"/>
  <c r="H105" i="5" l="1"/>
  <c r="K25" i="30" l="1"/>
  <c r="K21" i="30"/>
  <c r="K17" i="30"/>
  <c r="K16" i="30"/>
  <c r="K15" i="30"/>
  <c r="B9" i="30"/>
  <c r="C7" i="30"/>
  <c r="B7" i="30"/>
  <c r="C6" i="30"/>
  <c r="B6" i="30"/>
  <c r="G4" i="30"/>
  <c r="E4" i="30"/>
  <c r="C4" i="30"/>
  <c r="C1" i="30"/>
  <c r="C1" i="2"/>
  <c r="K1" i="30" l="1"/>
  <c r="A1" i="30" s="1"/>
  <c r="U2" i="5"/>
  <c r="U124" i="5" l="1"/>
  <c r="U119" i="5"/>
  <c r="U115" i="5"/>
  <c r="U111" i="5"/>
  <c r="U105" i="5"/>
  <c r="U104" i="5"/>
  <c r="U103" i="5"/>
  <c r="U102" i="5"/>
  <c r="U97" i="5"/>
  <c r="U96" i="5"/>
  <c r="U95" i="5"/>
  <c r="U94" i="5"/>
  <c r="U93" i="5"/>
  <c r="U92" i="5"/>
  <c r="U91" i="5"/>
  <c r="U90" i="5"/>
  <c r="U86" i="5"/>
  <c r="U85" i="5"/>
  <c r="U78" i="5"/>
  <c r="U77" i="5"/>
  <c r="U76" i="5"/>
  <c r="U75" i="5"/>
  <c r="U74" i="5"/>
  <c r="U73" i="5"/>
  <c r="U72" i="5"/>
  <c r="U68" i="5"/>
  <c r="U67" i="5"/>
  <c r="U66" i="5"/>
  <c r="U65" i="5"/>
  <c r="U64" i="5"/>
  <c r="U60" i="5"/>
  <c r="U59" i="5"/>
  <c r="U58" i="5"/>
  <c r="U57" i="5"/>
  <c r="U53" i="5"/>
  <c r="U52" i="5"/>
  <c r="U51" i="5"/>
  <c r="U47" i="5"/>
  <c r="U46" i="5"/>
  <c r="U45" i="5"/>
  <c r="U44" i="5"/>
  <c r="U43" i="5"/>
  <c r="U42" i="5"/>
  <c r="U41" i="5"/>
  <c r="U37" i="5"/>
  <c r="U35" i="5"/>
  <c r="U34" i="5"/>
  <c r="U32" i="5"/>
  <c r="U31" i="5"/>
  <c r="U33" i="5"/>
  <c r="U30" i="5"/>
  <c r="U29" i="5"/>
  <c r="U24" i="5"/>
  <c r="U23" i="5"/>
  <c r="U22" i="5"/>
  <c r="U18" i="5"/>
  <c r="U17" i="5"/>
  <c r="U16" i="5"/>
  <c r="U15" i="5"/>
  <c r="U14" i="5"/>
  <c r="U9" i="5"/>
  <c r="U7" i="5"/>
  <c r="U6" i="5"/>
  <c r="U4" i="5"/>
  <c r="U1" i="5" l="1"/>
  <c r="A1" i="5" s="1"/>
  <c r="E18" i="3" l="1"/>
  <c r="E17" i="3"/>
  <c r="C18" i="3"/>
  <c r="C17" i="3"/>
  <c r="C16" i="3"/>
  <c r="E16" i="3"/>
  <c r="B18" i="3"/>
  <c r="C158" i="26" l="1"/>
  <c r="K94" i="26" l="1"/>
  <c r="K93" i="26"/>
  <c r="K155" i="26" l="1"/>
  <c r="K154" i="26"/>
  <c r="K106" i="26"/>
  <c r="K105" i="26"/>
  <c r="K149" i="26"/>
  <c r="K148" i="26"/>
  <c r="K143" i="26"/>
  <c r="K142" i="26"/>
  <c r="K137" i="26"/>
  <c r="K136" i="26"/>
  <c r="K125" i="26"/>
  <c r="K124" i="26"/>
  <c r="K118" i="26"/>
  <c r="K117" i="26"/>
  <c r="K112" i="26"/>
  <c r="K111" i="26"/>
  <c r="K88" i="26"/>
  <c r="K87" i="26"/>
  <c r="K82" i="26"/>
  <c r="K81" i="26"/>
  <c r="K76" i="26"/>
  <c r="K75" i="26"/>
  <c r="K70" i="26"/>
  <c r="K69" i="26"/>
  <c r="K64" i="26"/>
  <c r="K63" i="26"/>
  <c r="K58" i="26"/>
  <c r="K57" i="26"/>
  <c r="K52" i="26"/>
  <c r="K51" i="26"/>
  <c r="K39" i="26"/>
  <c r="K38" i="26"/>
  <c r="K32" i="26"/>
  <c r="K31" i="26"/>
  <c r="K25" i="26"/>
  <c r="K24" i="26"/>
  <c r="K18" i="26"/>
  <c r="K17" i="26"/>
  <c r="K15" i="26"/>
  <c r="B9" i="26"/>
  <c r="C7" i="26"/>
  <c r="B7" i="26"/>
  <c r="C6" i="26"/>
  <c r="B6" i="26"/>
  <c r="G4" i="26"/>
  <c r="E4" i="26"/>
  <c r="C4" i="26"/>
  <c r="C1" i="26"/>
  <c r="C37" i="26" l="1"/>
  <c r="C44" i="26"/>
  <c r="F14" i="26"/>
  <c r="F44" i="26"/>
  <c r="K1" i="26"/>
  <c r="A1" i="26" s="1"/>
  <c r="F23" i="26"/>
  <c r="F37" i="26"/>
  <c r="C14" i="26"/>
  <c r="F30" i="26"/>
  <c r="C23" i="26"/>
  <c r="C30" i="26"/>
  <c r="G19" i="5" l="1"/>
  <c r="E19" i="5"/>
  <c r="C19" i="5"/>
  <c r="I18" i="5"/>
  <c r="I17" i="5"/>
  <c r="I16" i="5"/>
  <c r="I15" i="5"/>
  <c r="I14" i="5"/>
  <c r="E13" i="5"/>
  <c r="C13" i="5"/>
  <c r="E20" i="5" l="1"/>
  <c r="C20" i="5"/>
  <c r="C126" i="5"/>
  <c r="C28" i="30" s="1"/>
  <c r="K32" i="4" l="1"/>
  <c r="K27" i="4"/>
  <c r="K26" i="4"/>
  <c r="K25" i="4"/>
  <c r="K23" i="4"/>
  <c r="K22" i="4"/>
  <c r="K21" i="4"/>
  <c r="K18" i="4"/>
  <c r="K17" i="4"/>
  <c r="K16" i="4"/>
  <c r="K15" i="4"/>
  <c r="K31" i="3"/>
  <c r="K27" i="3"/>
  <c r="K23" i="3"/>
  <c r="K22" i="3"/>
  <c r="K25" i="2"/>
  <c r="K21" i="2"/>
  <c r="K17" i="2"/>
  <c r="K16" i="2"/>
  <c r="K15" i="2"/>
  <c r="K1" i="4" l="1"/>
  <c r="A1" i="4" s="1"/>
  <c r="K1" i="3"/>
  <c r="A1" i="3" s="1"/>
  <c r="K1" i="2"/>
  <c r="A1" i="2" s="1"/>
  <c r="D79" i="5" l="1"/>
  <c r="H80" i="5" l="1"/>
  <c r="H81" i="5" s="1"/>
  <c r="G80" i="5"/>
  <c r="G81" i="5" s="1"/>
  <c r="F80" i="5"/>
  <c r="F81" i="5" s="1"/>
  <c r="E80" i="5"/>
  <c r="D80" i="5"/>
  <c r="D81" i="5" s="1"/>
  <c r="E81" i="5" l="1"/>
  <c r="I81" i="5"/>
  <c r="E98" i="5" l="1"/>
  <c r="H124" i="5" l="1"/>
  <c r="C24" i="4" l="1"/>
  <c r="C20" i="4"/>
  <c r="B17" i="3" l="1"/>
  <c r="B16" i="3"/>
  <c r="B9" i="4"/>
  <c r="B9" i="3"/>
  <c r="B9" i="2"/>
  <c r="C35" i="4"/>
  <c r="C34" i="3"/>
  <c r="C28" i="2"/>
  <c r="C1" i="4"/>
  <c r="C1" i="3"/>
  <c r="C7" i="4"/>
  <c r="B7" i="4"/>
  <c r="C6" i="4"/>
  <c r="B6" i="4"/>
  <c r="G4" i="4"/>
  <c r="E4" i="4"/>
  <c r="C4" i="4"/>
  <c r="C7" i="3"/>
  <c r="B7" i="3"/>
  <c r="C6" i="3"/>
  <c r="B6" i="3"/>
  <c r="G4" i="3"/>
  <c r="E4" i="3"/>
  <c r="C4" i="3"/>
  <c r="E4" i="2"/>
  <c r="G4" i="2"/>
  <c r="C7" i="2"/>
  <c r="B7" i="2"/>
  <c r="C6" i="2"/>
  <c r="B6" i="2"/>
  <c r="C4" i="2"/>
  <c r="C98" i="5"/>
  <c r="F98" i="5"/>
  <c r="F97" i="5"/>
  <c r="F96" i="5"/>
  <c r="F95" i="5"/>
  <c r="F94" i="5"/>
  <c r="F93" i="5"/>
  <c r="F92" i="5"/>
  <c r="F91" i="5"/>
  <c r="F90" i="5"/>
  <c r="C97" i="5"/>
  <c r="C96" i="5"/>
  <c r="C95" i="5"/>
  <c r="C94" i="5"/>
  <c r="C93" i="5"/>
  <c r="C92" i="5"/>
  <c r="C91" i="5"/>
  <c r="C90" i="5"/>
  <c r="A59" i="5"/>
  <c r="A60" i="5"/>
  <c r="A58" i="5"/>
  <c r="A57" i="5"/>
  <c r="A86" i="5"/>
  <c r="A85" i="5"/>
  <c r="F53" i="5"/>
  <c r="F52" i="5"/>
  <c r="F51" i="5"/>
  <c r="C53" i="5"/>
  <c r="C52" i="5"/>
  <c r="C51" i="5"/>
  <c r="H98" i="5"/>
  <c r="F106" i="5" l="1"/>
  <c r="F107" i="5" l="1"/>
</calcChain>
</file>

<file path=xl/sharedStrings.xml><?xml version="1.0" encoding="utf-8"?>
<sst xmlns="http://schemas.openxmlformats.org/spreadsheetml/2006/main" count="1854" uniqueCount="1392">
  <si>
    <t>gospodarz</t>
  </si>
  <si>
    <t>gość</t>
  </si>
  <si>
    <t>wygrane</t>
  </si>
  <si>
    <t>przegrane</t>
  </si>
  <si>
    <t>PE</t>
  </si>
  <si>
    <t>Imię i Nazwisko</t>
  </si>
  <si>
    <t>klasa</t>
  </si>
  <si>
    <t>Kwalifikator</t>
  </si>
  <si>
    <t>SL1</t>
  </si>
  <si>
    <t>SL2</t>
  </si>
  <si>
    <t>S1</t>
  </si>
  <si>
    <t>do</t>
  </si>
  <si>
    <t>S2</t>
  </si>
  <si>
    <t>kolor koszulki / kolor spodenek</t>
  </si>
  <si>
    <t>godzin</t>
  </si>
  <si>
    <t>od</t>
  </si>
  <si>
    <t>podpis</t>
  </si>
  <si>
    <t>………………………………………………………………….</t>
  </si>
  <si>
    <t>Imię i Nazwisko KT PLS SA</t>
  </si>
  <si>
    <t>średnia ocen:</t>
  </si>
  <si>
    <t>miasto</t>
  </si>
  <si>
    <t>Sędzia 1</t>
  </si>
  <si>
    <t>Sędzia 2</t>
  </si>
  <si>
    <t>Sędzia L1</t>
  </si>
  <si>
    <t>Sędzia L2</t>
  </si>
  <si>
    <t>kolor koszulki libero / kolor spodenek libero</t>
  </si>
  <si>
    <t>nazwa i adres hali</t>
  </si>
  <si>
    <t>Nazwa drużyny</t>
  </si>
  <si>
    <t>Nr zawodnika /czki/</t>
  </si>
  <si>
    <t>Imię i Nazwisko zawodnika /czki/</t>
  </si>
  <si>
    <t>Druk wypełniamy bezpośrednio po zakończeniu meczu</t>
  </si>
  <si>
    <t>Raport o złożonym proteście</t>
  </si>
  <si>
    <t>Raport o kontuzji</t>
  </si>
  <si>
    <t>Raport z pracy komisji antydopingowej</t>
  </si>
  <si>
    <t>Do pracy komisji przygotowano listy zawodników /czek/ z numerami startowymi. Zawodnicy /czki/, którzy zostali poddani kontroli antydopingowej, zostali wybrani  metodą losowania. Losowanie odbyło się w obecności przedstawicieli drużyn.</t>
  </si>
  <si>
    <t xml:space="preserve">Wszyscy wymienieni zawodnicy /czki/ stawili się po zakończonych zawodach przed komisją antydopingową w celu  pobrania materiału do badań. Komisja antydopingowa pobrała i zabezpieczyła próbki do badań. </t>
  </si>
  <si>
    <t>Druk wypełniamy po przybyciu komisji antydopingowej</t>
  </si>
  <si>
    <t>Imię i Nazwisko przedstawiciela drużyny gospodarzy:</t>
  </si>
  <si>
    <t>Imię i Nazwisko przedstawiciela drużyny gości:</t>
  </si>
  <si>
    <t>Nr certyfikatu hali PLS SA:</t>
  </si>
  <si>
    <t>Liczba zawodnków/czek/ uprawnionych do gry:</t>
  </si>
  <si>
    <t>Liczba obcokrajowców:</t>
  </si>
  <si>
    <t>Liczba challenge w meczu:</t>
  </si>
  <si>
    <t>Sportowa forma drużyny:</t>
  </si>
  <si>
    <t>Zaangażowanie zawodników /czek/ w grę - waleczność:</t>
  </si>
  <si>
    <t>Zachowanie sztabu trenerskiego:</t>
  </si>
  <si>
    <t>Zachowanie zawodników (czek):</t>
  </si>
  <si>
    <t>Uwagi KT do przeprowadzonego badania i zachowania zawodników /czek/</t>
  </si>
  <si>
    <t>Komisja sędziowska</t>
  </si>
  <si>
    <t>Uchybienia w stosunku do przepisów regulaminu profesjonalnego współzawodnictwa</t>
  </si>
  <si>
    <t>Ocena poziomu sportowego meczu /od 0 do 5/</t>
  </si>
  <si>
    <t>Mecz Polskiej Ligi Siatkówki</t>
  </si>
  <si>
    <t>dzień / godzina / numer meczu</t>
  </si>
  <si>
    <t>nazwa drużyny</t>
  </si>
  <si>
    <t>skrót drużyny</t>
  </si>
  <si>
    <t>Nr pozwolenia na organizację imprezy masowej:</t>
  </si>
  <si>
    <t>Kontuzja zawodnika /czki/</t>
  </si>
  <si>
    <t>Kontrola antydopingowa zawodników /czek/ drużyn</t>
  </si>
  <si>
    <t>Wylosowani zawodnicy /czki/ drużyny:</t>
  </si>
  <si>
    <t>Godzina przybycia komisji;</t>
  </si>
  <si>
    <t>Imię i Nazwisko, funkcja, przedstawiciela drużyny gospodarzy:</t>
  </si>
  <si>
    <t>Imię i Nazwisko, funkcja, przedstawiciela drużyny gości:</t>
  </si>
  <si>
    <t>Imię i Nazwisko Przewodniczącego Komisji:</t>
  </si>
  <si>
    <t>Imię i Nazwisko zawodnika /czki/:</t>
  </si>
  <si>
    <t>Protest drużyny</t>
  </si>
  <si>
    <t>Imię i Nazwisko osoby upoważnionej do składania protestu:</t>
  </si>
  <si>
    <t>Drużyna składająca protest:</t>
  </si>
  <si>
    <t>Przyczyny złożenia protestu oraz uzasadnienie osoby składającej protest.</t>
  </si>
  <si>
    <t>Zasadność i przyczyny złożonego protestu oraz stanowisko Komisarza Technicznego.</t>
  </si>
  <si>
    <t>Przyczyny i okoliczności kontuzji /wypełnia Komisarz Techniczny/</t>
  </si>
  <si>
    <t>Ocena meczu jako widowiska /od 0 do 5/</t>
  </si>
  <si>
    <t>Skuteczne zagrania: zagrywka, atak, blok, gra w obronie:</t>
  </si>
  <si>
    <t>Siatka meczowa</t>
  </si>
  <si>
    <t>Stanowisko sędziego</t>
  </si>
  <si>
    <t>prawidłowy / nieprawidłowy</t>
  </si>
  <si>
    <t>prawidłowe / nieprawidłowe</t>
  </si>
  <si>
    <t>nr homologacji strojów</t>
  </si>
  <si>
    <t>prawidłowa / nieprawidłowa</t>
  </si>
  <si>
    <t>Piłka meczowa</t>
  </si>
  <si>
    <t>Bardzo dobra gra najlepszych zawodników /czek/ drużyny:</t>
  </si>
  <si>
    <t>………………………………………………….……………………….</t>
  </si>
  <si>
    <t>PE / Sekretarz</t>
  </si>
  <si>
    <t>funkcja</t>
  </si>
  <si>
    <t>Komisarz Techniczny PLS SA</t>
  </si>
  <si>
    <t>Czas pracy Komisarz Technicznego</t>
  </si>
  <si>
    <t>Liczba godzin przepracowana podczas wykonywania obowiązków na meczu:</t>
  </si>
  <si>
    <t>Uwagi Komisarza Technicznego dot. przebiegu zawodów</t>
  </si>
  <si>
    <t>Imię i Nazwisko osoby odp. za zabezpieczenie medyczne:</t>
  </si>
  <si>
    <t>Raport marketingowy</t>
  </si>
  <si>
    <t>PlusLiga</t>
  </si>
  <si>
    <t>BDM</t>
  </si>
  <si>
    <t>JAS</t>
  </si>
  <si>
    <t>Jastrzębski Węgiel</t>
  </si>
  <si>
    <t>OLS</t>
  </si>
  <si>
    <t>Indykpol AZS Olsztyn</t>
  </si>
  <si>
    <t>SUW</t>
  </si>
  <si>
    <t>BED</t>
  </si>
  <si>
    <t>MKS Będzin</t>
  </si>
  <si>
    <t>KAT</t>
  </si>
  <si>
    <t>GKS Katowice</t>
  </si>
  <si>
    <t>RAM</t>
  </si>
  <si>
    <t>BEL</t>
  </si>
  <si>
    <t>KED</t>
  </si>
  <si>
    <t>Grupa Azoty ZAKSA Kędzierzyn - Koźle</t>
  </si>
  <si>
    <t>RZM</t>
  </si>
  <si>
    <t>Asseco Resovia Rzeszów</t>
  </si>
  <si>
    <t>ZAW</t>
  </si>
  <si>
    <t>GDA</t>
  </si>
  <si>
    <t>Trefl Gdańsk</t>
  </si>
  <si>
    <t>LUB</t>
  </si>
  <si>
    <t>BBK</t>
  </si>
  <si>
    <t>LDZ</t>
  </si>
  <si>
    <t>Grot Budowlani Łódź</t>
  </si>
  <si>
    <t>WRK</t>
  </si>
  <si>
    <t>BDK</t>
  </si>
  <si>
    <t>LKS</t>
  </si>
  <si>
    <t xml:space="preserve">ŁKS Commercecon Łódź </t>
  </si>
  <si>
    <t>POL</t>
  </si>
  <si>
    <t>Grupa Azoty Chemik Police</t>
  </si>
  <si>
    <t>RAK</t>
  </si>
  <si>
    <t>RZK</t>
  </si>
  <si>
    <t>KAL</t>
  </si>
  <si>
    <t>Energa MKS Kalisz</t>
  </si>
  <si>
    <t>WRZ</t>
  </si>
  <si>
    <t>CZN</t>
  </si>
  <si>
    <t>TOM</t>
  </si>
  <si>
    <t>Lechia Tomaszów Mazowiecki</t>
  </si>
  <si>
    <t>NYS</t>
  </si>
  <si>
    <t>KRA</t>
  </si>
  <si>
    <t>AZS AGH Kraków</t>
  </si>
  <si>
    <t>LUK</t>
  </si>
  <si>
    <t>KLU</t>
  </si>
  <si>
    <t>SDL</t>
  </si>
  <si>
    <t>BBM</t>
  </si>
  <si>
    <t>BBTS Bielsko - Biała</t>
  </si>
  <si>
    <t>WRM</t>
  </si>
  <si>
    <t>HWS w Zawierciu</t>
  </si>
  <si>
    <t>Blanowska 40</t>
  </si>
  <si>
    <t>Hala Podpromie</t>
  </si>
  <si>
    <t>Podpromie 10</t>
  </si>
  <si>
    <t>HS MOSiR w Radomiu</t>
  </si>
  <si>
    <t>Struga 63</t>
  </si>
  <si>
    <t>Narutowicza 9</t>
  </si>
  <si>
    <t>Odrodzenia 28b</t>
  </si>
  <si>
    <t>Suwałki Arena</t>
  </si>
  <si>
    <t>Zarzecze 26</t>
  </si>
  <si>
    <t>HS MOSiR w Szopienicach</t>
  </si>
  <si>
    <t>HWS Spodek</t>
  </si>
  <si>
    <t>11 Listopada 16</t>
  </si>
  <si>
    <t>Korfantego 35</t>
  </si>
  <si>
    <t>Hala Urania</t>
  </si>
  <si>
    <t>Piłsudskiego 44</t>
  </si>
  <si>
    <t>HWS w Jastrzębiu - Zdroju</t>
  </si>
  <si>
    <t>Jana Pawła II 6</t>
  </si>
  <si>
    <t>HSW Łuczniczka</t>
  </si>
  <si>
    <t>Toruńska 59</t>
  </si>
  <si>
    <t>Hala Torwar</t>
  </si>
  <si>
    <t>Arena Ursynów</t>
  </si>
  <si>
    <t xml:space="preserve">Łazienkowska 6a </t>
  </si>
  <si>
    <t>Pileckiego 122</t>
  </si>
  <si>
    <t>Hala Energia</t>
  </si>
  <si>
    <t>Dąbrowskiego 11</t>
  </si>
  <si>
    <t>Bandurskiego 7</t>
  </si>
  <si>
    <t>Ergo Arena</t>
  </si>
  <si>
    <t>Gdynia Arena</t>
  </si>
  <si>
    <t>Hala 100-lecia Sopotu</t>
  </si>
  <si>
    <t>Plac Dwóch Miast 1</t>
  </si>
  <si>
    <t>Kazimierza Górskiego 8</t>
  </si>
  <si>
    <t>Goyki 7</t>
  </si>
  <si>
    <t>HWS Azoty</t>
  </si>
  <si>
    <t>Mostowa 1a</t>
  </si>
  <si>
    <t>Karbowa 26</t>
  </si>
  <si>
    <t>HS w Policach</t>
  </si>
  <si>
    <t>Netto ARENA</t>
  </si>
  <si>
    <t>Siedlecka 6e</t>
  </si>
  <si>
    <t>Szafera 3/5/7</t>
  </si>
  <si>
    <t>Hala PODPROMIE</t>
  </si>
  <si>
    <t>Sport Arena</t>
  </si>
  <si>
    <t>Uni Lubelskiej 2</t>
  </si>
  <si>
    <t>Hala Orbita</t>
  </si>
  <si>
    <t>HS w Jelczu-Laskowicach</t>
  </si>
  <si>
    <t>HS w Twardogórze</t>
  </si>
  <si>
    <t>Wejherowska 34</t>
  </si>
  <si>
    <t>Oławska 46</t>
  </si>
  <si>
    <t>Wrocławska 39</t>
  </si>
  <si>
    <t>HWS ŁUCZNICZKA</t>
  </si>
  <si>
    <t>ATLAS Arena</t>
  </si>
  <si>
    <t>SPORT Arena</t>
  </si>
  <si>
    <t>MOSiR w Radomiu</t>
  </si>
  <si>
    <t>Arena Kalisz</t>
  </si>
  <si>
    <t>Wyszyńskiego 22-24</t>
  </si>
  <si>
    <t>HS we Wrześni</t>
  </si>
  <si>
    <t>Słowackiego 41</t>
  </si>
  <si>
    <t>Hala Sportowa AGH</t>
  </si>
  <si>
    <t>Piastowska 26a</t>
  </si>
  <si>
    <t>Hala ARM Siedlce</t>
  </si>
  <si>
    <t>B. Prusa 6</t>
  </si>
  <si>
    <t>Hala ORBITA</t>
  </si>
  <si>
    <t>Hala ZSP nr 2</t>
  </si>
  <si>
    <t>Hala Sportowa ZSP nr 3</t>
  </si>
  <si>
    <t>Św. Antoniego 57/61</t>
  </si>
  <si>
    <t>ul Legionów 47</t>
  </si>
  <si>
    <t>HALA NYSA</t>
  </si>
  <si>
    <t>Sudecka 23</t>
  </si>
  <si>
    <t>OSiR w Kluczborku</t>
  </si>
  <si>
    <t>Mickiewicza 10</t>
  </si>
  <si>
    <t>Stroje meczowe zawodników /przód/</t>
  </si>
  <si>
    <t>Ślepsk Malow Suwałki</t>
  </si>
  <si>
    <t>średnia ocena:</t>
  </si>
  <si>
    <t>nie dotyczy</t>
  </si>
  <si>
    <t>średnia ocena</t>
  </si>
  <si>
    <r>
      <t xml:space="preserve">Oceny za czas gry dużyn </t>
    </r>
    <r>
      <rPr>
        <sz val="10"/>
        <color rgb="FFC00000"/>
        <rFont val="Calibri"/>
        <family val="2"/>
        <charset val="238"/>
        <scheme val="minor"/>
      </rPr>
      <t>/zgodnie z procedurami/</t>
    </r>
    <r>
      <rPr>
        <sz val="10"/>
        <color theme="1"/>
        <rFont val="Calibri"/>
        <family val="2"/>
        <charset val="238"/>
        <scheme val="minor"/>
      </rPr>
      <t>:</t>
    </r>
  </si>
  <si>
    <t>#S1</t>
  </si>
  <si>
    <t>challenge na życzenie S1</t>
  </si>
  <si>
    <t>#1</t>
  </si>
  <si>
    <t>#2</t>
  </si>
  <si>
    <t>kontakt stóp zawodnika libero ze strefą ataku</t>
  </si>
  <si>
    <t>#3</t>
  </si>
  <si>
    <t>kontakt piłki z boiskiem przy próbie jej podbicia</t>
  </si>
  <si>
    <t>#4</t>
  </si>
  <si>
    <t>oraz kontakt piłki z zawodnikiem przed jej wyjściem na aut</t>
  </si>
  <si>
    <t>#5</t>
  </si>
  <si>
    <t>#6</t>
  </si>
  <si>
    <t>#7</t>
  </si>
  <si>
    <t>#8</t>
  </si>
  <si>
    <t>#9</t>
  </si>
  <si>
    <t>#10</t>
  </si>
  <si>
    <t>kontakt zawodnika z siatką podczas bloku</t>
  </si>
  <si>
    <t>#11</t>
  </si>
  <si>
    <t>kontakt stóp zawodnika z linią końcową</t>
  </si>
  <si>
    <t>#12</t>
  </si>
  <si>
    <t>kontakt stóp zawodnika z linią boczną</t>
  </si>
  <si>
    <t>#13</t>
  </si>
  <si>
    <t>#14</t>
  </si>
  <si>
    <t>kontakt stóp zawodnika ze strefą ataku</t>
  </si>
  <si>
    <t>#6n</t>
  </si>
  <si>
    <t>#15</t>
  </si>
  <si>
    <t>błąd sędziego S1</t>
  </si>
  <si>
    <t>#16</t>
  </si>
  <si>
    <t>błąd sędziego S2</t>
  </si>
  <si>
    <t>kontakt zawodnika z antenką przy S1</t>
  </si>
  <si>
    <t>kontakt zawodnika z antenką przy S2</t>
  </si>
  <si>
    <t>Puchar Polski Mężczyzn</t>
  </si>
  <si>
    <t>Puchar Polski Kobiet</t>
  </si>
  <si>
    <t>Superpuchar Mężczyzn</t>
  </si>
  <si>
    <t>Superpuchar Kobiet</t>
  </si>
  <si>
    <t>ELEKTRONICZNE</t>
  </si>
  <si>
    <t>DREWNIANE</t>
  </si>
  <si>
    <t>TARAFLEX</t>
  </si>
  <si>
    <t>drużyny "PL"</t>
  </si>
  <si>
    <t>1/0</t>
  </si>
  <si>
    <t>2/0</t>
  </si>
  <si>
    <t>3/0</t>
  </si>
  <si>
    <t>1/1</t>
  </si>
  <si>
    <t>1/2</t>
  </si>
  <si>
    <t>2/1</t>
  </si>
  <si>
    <t>2/2</t>
  </si>
  <si>
    <t>3/1</t>
  </si>
  <si>
    <t>3/2</t>
  </si>
  <si>
    <t>TAK</t>
  </si>
  <si>
    <t>NIE</t>
  </si>
  <si>
    <t>M</t>
  </si>
  <si>
    <t>P</t>
  </si>
  <si>
    <t>Z</t>
  </si>
  <si>
    <t>ES</t>
  </si>
  <si>
    <t>1 klasa</t>
  </si>
  <si>
    <t>2 klasa</t>
  </si>
  <si>
    <t>3 klasa</t>
  </si>
  <si>
    <t>przeprowadzono</t>
  </si>
  <si>
    <t>brak kontroli</t>
  </si>
  <si>
    <t>brak odprawy</t>
  </si>
  <si>
    <t>prawidłowy</t>
  </si>
  <si>
    <t>nieprawidłowy</t>
  </si>
  <si>
    <t>brak sankcji</t>
  </si>
  <si>
    <t>HWS Suche Stawy</t>
  </si>
  <si>
    <t>1.000</t>
  </si>
  <si>
    <t>biały</t>
  </si>
  <si>
    <t>granatowy</t>
  </si>
  <si>
    <t>czarny</t>
  </si>
  <si>
    <t>żółty</t>
  </si>
  <si>
    <t>zielony</t>
  </si>
  <si>
    <t>pomarańczowy</t>
  </si>
  <si>
    <t>czerwony</t>
  </si>
  <si>
    <t>szary</t>
  </si>
  <si>
    <t>żółty/czarny</t>
  </si>
  <si>
    <t>czarny/czerwony</t>
  </si>
  <si>
    <t>brak uwag</t>
  </si>
  <si>
    <t>Uwagi Komisarza Technicznego dot. pracy sędziów</t>
  </si>
  <si>
    <t>1.</t>
  </si>
  <si>
    <t>2.</t>
  </si>
  <si>
    <t>poz. 21</t>
  </si>
  <si>
    <t>poz. 22</t>
  </si>
  <si>
    <t>poz. 23</t>
  </si>
  <si>
    <t>3.</t>
  </si>
  <si>
    <t>4.</t>
  </si>
  <si>
    <t>poz. 25</t>
  </si>
  <si>
    <t>poz. 4</t>
  </si>
  <si>
    <t>poz. 1--2</t>
  </si>
  <si>
    <t>poz. 6--7</t>
  </si>
  <si>
    <t>poz. 9</t>
  </si>
  <si>
    <t>[staramy się znaleźć wspólne stanowisko wraz z przedstawicielem organizatora zawodów]</t>
  </si>
  <si>
    <t>poz. 15--16</t>
  </si>
  <si>
    <t>poz. 17</t>
  </si>
  <si>
    <t>poz. 27</t>
  </si>
  <si>
    <t>poz. 31</t>
  </si>
  <si>
    <t>wypełnia KT zawodów</t>
  </si>
  <si>
    <t>HK/PL</t>
  </si>
  <si>
    <r>
      <rPr>
        <b/>
        <sz val="10"/>
        <color rgb="FF0033CC"/>
        <rFont val="Calibri"/>
        <family val="2"/>
        <charset val="238"/>
        <scheme val="minor"/>
      </rPr>
      <t>wybieramy z listy</t>
    </r>
    <r>
      <rPr>
        <sz val="10"/>
        <color theme="1"/>
        <rFont val="Calibri"/>
        <family val="2"/>
        <charset val="238"/>
        <scheme val="minor"/>
      </rPr>
      <t xml:space="preserve"> dane z odprawy technicznej</t>
    </r>
  </si>
  <si>
    <r>
      <rPr>
        <b/>
        <sz val="10"/>
        <color rgb="FF0033CC"/>
        <rFont val="Calibri"/>
        <family val="2"/>
        <charset val="238"/>
        <scheme val="minor"/>
      </rPr>
      <t>wybieramy dane z listy</t>
    </r>
    <r>
      <rPr>
        <sz val="10"/>
        <color theme="1"/>
        <rFont val="Calibri"/>
        <family val="2"/>
        <charset val="238"/>
        <scheme val="minor"/>
      </rPr>
      <t xml:space="preserve"> lub </t>
    </r>
    <r>
      <rPr>
        <b/>
        <sz val="10"/>
        <color rgb="FF0033CC"/>
        <rFont val="Calibri"/>
        <family val="2"/>
        <charset val="238"/>
        <scheme val="minor"/>
      </rPr>
      <t>wpisujemy wszystkie uwagi</t>
    </r>
  </si>
  <si>
    <t>Odprawa techniczna - dokumentacja drużyn</t>
  </si>
  <si>
    <t>Odprawa techniczna - stroje zawodników /czek/</t>
  </si>
  <si>
    <t>Odprawa techniczna - informacje ogólne</t>
  </si>
  <si>
    <t>poz. 15--18</t>
  </si>
  <si>
    <t>poz. 21--23</t>
  </si>
  <si>
    <t>poz. 25--27</t>
  </si>
  <si>
    <t>poz. 32</t>
  </si>
  <si>
    <t>Dystrybucja:</t>
  </si>
  <si>
    <t>cmatusiak@pls.pl</t>
  </si>
  <si>
    <t>rsobolewska@pls.pl</t>
  </si>
  <si>
    <t>wkasprzyk@pls.pl</t>
  </si>
  <si>
    <t>pignatowicz@pls.pl</t>
  </si>
  <si>
    <r>
      <rPr>
        <b/>
        <sz val="10"/>
        <color rgb="FF0033CC"/>
        <rFont val="Calibri"/>
        <family val="2"/>
        <charset val="238"/>
        <scheme val="minor"/>
      </rPr>
      <t>wypełnia osoba składająca protest</t>
    </r>
    <r>
      <rPr>
        <sz val="10"/>
        <color theme="1"/>
        <rFont val="Calibri"/>
        <family val="2"/>
        <charset val="238"/>
        <scheme val="minor"/>
      </rPr>
      <t xml:space="preserve"> wraz z podpisem na oryginale dokumentu.</t>
    </r>
  </si>
  <si>
    <t>Liczby challenge dla drużyn</t>
  </si>
  <si>
    <t>data / godzina / numer meczu</t>
  </si>
  <si>
    <t>Dramaturgia meczu , gra punkt za punkt, sety na przewagi:</t>
  </si>
  <si>
    <t>Informacje ogólne:</t>
  </si>
  <si>
    <t>UWAGA:</t>
  </si>
  <si>
    <t>2. w przypadku pojawienia się dwukolorowej komórki po wybraniu danych z listy, należy ponowić próbę wyboru danych z rozwijanej listy</t>
  </si>
  <si>
    <t>brak</t>
  </si>
  <si>
    <t>[w przypadku więcej niż dwóch kontuzji w meczu wypełniamy kolejne dokumenty SK (w SK1 wiersze 1--9) oraz SK2 ]</t>
  </si>
  <si>
    <t>BRAK</t>
  </si>
  <si>
    <t>001</t>
  </si>
  <si>
    <t>111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</si>
  <si>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</si>
  <si>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</si>
  <si>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</si>
  <si>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</si>
  <si>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</si>
  <si>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</si>
  <si>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</si>
  <si>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</si>
  <si>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</si>
  <si>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</si>
  <si>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</si>
  <si>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</si>
  <si>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</si>
  <si>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</si>
  <si>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</si>
  <si>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</si>
  <si>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</si>
  <si>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</si>
  <si>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</si>
  <si>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</si>
  <si>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</si>
  <si>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</si>
  <si>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</si>
  <si>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</si>
  <si>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</si>
  <si>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</si>
  <si>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</si>
  <si>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</si>
  <si>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</si>
  <si>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</si>
  <si>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</si>
  <si>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</si>
  <si>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</si>
  <si>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</si>
  <si>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</si>
  <si>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</si>
  <si>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</si>
  <si>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</si>
  <si>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</si>
  <si>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</si>
  <si>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</si>
  <si>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</si>
  <si>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</si>
  <si>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</si>
  <si>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</si>
  <si>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</si>
  <si>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</si>
  <si>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</si>
  <si>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</si>
  <si>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</si>
  <si>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</si>
  <si>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</si>
  <si>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</si>
  <si>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</si>
  <si>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</si>
  <si>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</si>
  <si>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</si>
  <si>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</si>
  <si>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</si>
  <si>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</si>
  <si>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</si>
  <si>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</si>
  <si>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</si>
  <si>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</si>
  <si>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</si>
  <si>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</si>
  <si>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</si>
  <si>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</si>
  <si>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</si>
  <si>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</si>
  <si>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</si>
  <si>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</si>
  <si>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</si>
  <si>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</si>
  <si>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</si>
  <si>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</si>
  <si>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</si>
  <si>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</si>
  <si>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</si>
  <si>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</si>
  <si>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</si>
  <si>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</si>
  <si>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</si>
  <si>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</si>
  <si>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</si>
  <si>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</si>
  <si>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</si>
  <si>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</si>
  <si>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</si>
  <si>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</si>
  <si>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</si>
  <si>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</si>
  <si>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</si>
  <si>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</si>
  <si>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</si>
  <si>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</si>
  <si>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</si>
  <si>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</si>
  <si>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</si>
  <si>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</si>
  <si>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</si>
  <si>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</si>
  <si>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</si>
  <si>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</si>
  <si>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</si>
  <si>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</si>
  <si>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</si>
  <si>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</si>
  <si>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</si>
  <si>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</si>
  <si>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</si>
  <si>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</si>
  <si>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</si>
  <si>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</si>
  <si>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</si>
  <si>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</si>
  <si>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</si>
  <si>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</si>
  <si>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</si>
  <si>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</si>
  <si>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</si>
  <si>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</si>
  <si>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</si>
  <si>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</si>
  <si>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</si>
  <si>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</si>
  <si>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</si>
  <si>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</si>
  <si>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</si>
  <si>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</si>
  <si>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</si>
  <si>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</si>
  <si>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</si>
  <si>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</si>
  <si>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</si>
  <si>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</si>
  <si>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</si>
  <si>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</si>
  <si>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</si>
  <si>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</si>
  <si>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</si>
  <si>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</si>
  <si>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</si>
  <si>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</si>
  <si>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</si>
  <si>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</si>
  <si>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</si>
  <si>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</si>
  <si>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</si>
  <si>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</si>
  <si>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</si>
  <si>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</si>
  <si>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</si>
  <si>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</si>
  <si>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</si>
  <si>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</si>
  <si>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</si>
  <si>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</si>
  <si>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</si>
  <si>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</si>
  <si>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</si>
  <si>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</si>
  <si>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</si>
  <si>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</si>
  <si>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</si>
  <si>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</si>
  <si>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</si>
  <si>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</si>
  <si>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</si>
  <si>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</si>
  <si>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</si>
  <si>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</si>
  <si>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</si>
  <si>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</si>
  <si>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</si>
  <si>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</si>
  <si>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</si>
  <si>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</si>
  <si>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</si>
  <si>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r>
      <t xml:space="preserve">Druk SK2: </t>
    </r>
    <r>
      <rPr>
        <b/>
        <u/>
        <sz val="14"/>
        <color rgb="FFC00000"/>
        <rFont val="Calibri"/>
        <family val="2"/>
        <charset val="238"/>
        <scheme val="minor"/>
      </rPr>
      <t>[5 pól do wypełnienia]</t>
    </r>
  </si>
  <si>
    <r>
      <t xml:space="preserve">Druk SK3: </t>
    </r>
    <r>
      <rPr>
        <b/>
        <u/>
        <sz val="14"/>
        <color rgb="FFC00000"/>
        <rFont val="Calibri"/>
        <family val="2"/>
        <charset val="238"/>
        <scheme val="minor"/>
      </rPr>
      <t>[4 pola do wypełnienia]</t>
    </r>
  </si>
  <si>
    <r>
      <t xml:space="preserve">Druk SK4: </t>
    </r>
    <r>
      <rPr>
        <b/>
        <u/>
        <sz val="14"/>
        <color rgb="FFC00000"/>
        <rFont val="Calibri"/>
        <family val="2"/>
        <charset val="238"/>
        <scheme val="minor"/>
      </rPr>
      <t>[11 pól do wypełnienia]</t>
    </r>
  </si>
  <si>
    <t>hala sporowa - PlusLiga</t>
  </si>
  <si>
    <t>/BDM/ HSW Łuczniczka w Bydgoszy, Toruńska 59</t>
  </si>
  <si>
    <t>/BEL/ Hala Energia w Bełchatowie, Dąbrowskiego 11</t>
  </si>
  <si>
    <t>/GDA/ Ergo Arena w Gdańsku, Plac Dwóch Miast 1</t>
  </si>
  <si>
    <t>/GDA/ Gdynia Arena, Kazimierza Górskiego 8</t>
  </si>
  <si>
    <t>/GDA/ Hala 100-lecia Sopotu, Goyki 7</t>
  </si>
  <si>
    <t>/JAS/ HWS w Jastrzębiu - Zdroju, Jana Pawła II 6</t>
  </si>
  <si>
    <t>/KAT/ HS MOSiR w Szopienicach, 11 Listopada 16</t>
  </si>
  <si>
    <t>/KAT/ HWS Spodek w Katowicach, Korfantego 35</t>
  </si>
  <si>
    <t>/KED/ HWS Azoty w Kędzierzynie - Koźlu, Mostowa 1a</t>
  </si>
  <si>
    <t>/OLS/ Hala Urania w Olsztynie, Piłsudskiego 44</t>
  </si>
  <si>
    <t>/RAM/ HS MOSiR w Radomiu, Narutowicza 9</t>
  </si>
  <si>
    <t>/RZM/ Hala Podpromie w Rzeszowie, Podpromie 10</t>
  </si>
  <si>
    <t>/SUW/ Suwałki Arena, Zarzecze 26</t>
  </si>
  <si>
    <t>/ZAW/ HWS w Zawierciu, Blanowska 40</t>
  </si>
  <si>
    <t>/BBK/ Hala BKS Stal w Bielskiu - Białej, Rychlińskiego 19</t>
  </si>
  <si>
    <t>/BDK/ Artego Arena w Bydgoszczy, Toruńska 59</t>
  </si>
  <si>
    <t>/BDK/ HWS ŁUCZNICZKA w Bydgoszczy, Toruńska 59</t>
  </si>
  <si>
    <t>/KAL/ Arena Kalisz, Wyszyńskiego 22-24</t>
  </si>
  <si>
    <t>/LDZ/ Atlas Arena w Łodzi, Bandurskiego 7</t>
  </si>
  <si>
    <t>/LDZ/ Sport Arena w Łodzi, Uni Lubelskiej 2</t>
  </si>
  <si>
    <t>/LKS/ ATLAS Arena w Łodzi, Bandurskiego 7</t>
  </si>
  <si>
    <t>/LKS/ SPORT Arena w Łodzi, Uni Lubelskiej 2</t>
  </si>
  <si>
    <t>/POL/ HS w Policach, Siedlecka 6e</t>
  </si>
  <si>
    <t>/POL/ Netto ARENA w Szczecinie, Szafera 3/5/7</t>
  </si>
  <si>
    <t>/RAK/ MOSiR w Radomiu, Narutowicza 9</t>
  </si>
  <si>
    <t>/RZK/ Hala PODPROMIE w Rzeszowie, Podpromie 10</t>
  </si>
  <si>
    <t>/WRK/ Hala Orbita we Wrocławiu, Wejherowska 34</t>
  </si>
  <si>
    <t>/WRK/ HS w Jelczu-Laskowicach, Oławska 46</t>
  </si>
  <si>
    <t>/WRK/ HS w Twardogórze, Wrocławska 39</t>
  </si>
  <si>
    <t>/KLU/ OSiR w Kluczborku, Mickiewicza 10</t>
  </si>
  <si>
    <t>/KRA/ Hala Sportowa AGH w Krakowie, Piastowska 26a</t>
  </si>
  <si>
    <t>/KRA/ HWS Suche Stawy w Krakowie, Tadeusza Ptaszyckiego 4</t>
  </si>
  <si>
    <t>/LUK/ HWS im. Z. Niedzieli w Lublinie, Al. Zygmuntowskie 4</t>
  </si>
  <si>
    <t>/NYS/ HALA NYSA, Sudecka 23</t>
  </si>
  <si>
    <t>/SDL/ Hala ARM Siedlce, B. Prusa 6</t>
  </si>
  <si>
    <t>/TOM/ Hala Sportowa ZSP nr 3 w Tomaszowie Mazowieckim, ul Legionów 47</t>
  </si>
  <si>
    <t>/TOM/ Hala ZSP nr 2 w Tomaszowie Mazowieckim, Św. Antoniego 57/61</t>
  </si>
  <si>
    <t>/WRM/ Hala ORBITA we Wrocławiu, Wejherowska 34</t>
  </si>
  <si>
    <t xml:space="preserve">SPK; SPM; PPM; PPK; </t>
  </si>
  <si>
    <t>ARENA GLIWICE, Akademicka 50</t>
  </si>
  <si>
    <t>HALA Nysa, Sudecka 23</t>
  </si>
  <si>
    <t>HWS SPODEK w Katowicach, Korfantego 35</t>
  </si>
  <si>
    <t>Kalisz Arena, Wyszyńskiego 22-24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</si>
  <si>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</si>
  <si>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</si>
  <si>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</si>
  <si>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</si>
  <si>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</si>
  <si>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</si>
  <si>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</si>
  <si>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</si>
  <si>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</si>
  <si>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</si>
  <si>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</si>
  <si>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</si>
  <si>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</si>
  <si>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</si>
  <si>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</si>
  <si>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</si>
  <si>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</si>
  <si>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</si>
  <si>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</si>
  <si>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</si>
  <si>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</si>
  <si>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</si>
  <si>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</si>
  <si>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</si>
  <si>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</si>
  <si>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</si>
  <si>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</si>
  <si>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</si>
  <si>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</si>
  <si>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</si>
  <si>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niebieski</t>
  </si>
  <si>
    <t>różowy</t>
  </si>
  <si>
    <t>błękitny</t>
  </si>
  <si>
    <t>bordowy</t>
  </si>
  <si>
    <t>brak libero</t>
  </si>
  <si>
    <t>nd</t>
  </si>
  <si>
    <t>TAURON Liga</t>
  </si>
  <si>
    <t>TAURON 1.Liga</t>
  </si>
  <si>
    <t>drużyny "TL"</t>
  </si>
  <si>
    <t>drużyny "TM"</t>
  </si>
  <si>
    <t>hala sporowa - TAURON 1.Liga</t>
  </si>
  <si>
    <t>hala sporowa - TAURON Liga</t>
  </si>
  <si>
    <t>Polska Liga Siatkówki S.A.</t>
  </si>
  <si>
    <t>SUL</t>
  </si>
  <si>
    <t>Olimpia Sulęcin</t>
  </si>
  <si>
    <t>HS I LO w Sulęcinie</t>
  </si>
  <si>
    <t>E. Plater 1</t>
  </si>
  <si>
    <t>SWI</t>
  </si>
  <si>
    <t>/SUL/ HS I LO w Sulęcinie, E. Plater 1</t>
  </si>
  <si>
    <t>Hala Sportowa SP nr 7</t>
  </si>
  <si>
    <t>Armii Krajowej 3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</si>
  <si>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</si>
  <si>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</si>
  <si>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</si>
  <si>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</si>
  <si>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</si>
  <si>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</si>
  <si>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</si>
  <si>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</si>
  <si>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</si>
  <si>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</si>
  <si>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</si>
  <si>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</si>
  <si>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</si>
  <si>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</si>
  <si>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</si>
  <si>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</si>
  <si>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</si>
  <si>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</si>
  <si>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</si>
  <si>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</si>
  <si>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</si>
  <si>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</si>
  <si>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</si>
  <si>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</si>
  <si>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</si>
  <si>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</si>
  <si>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</si>
  <si>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</si>
  <si>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KRISPOL Września</t>
  </si>
  <si>
    <t>Aluron CMC Warta Zawiercie</t>
  </si>
  <si>
    <t>/WAR/ Arena Ursynów w Warszawie, Pileckiego 122</t>
  </si>
  <si>
    <t>/WAR/ ORLEN Arena Płock, Plac Celebry Papieskiej 1</t>
  </si>
  <si>
    <t>/SWI/ Hala Sportowa SP nr 7, Armii Krajowej 3</t>
  </si>
  <si>
    <t>Stroje meczowe zawodników /tył/</t>
  </si>
  <si>
    <t>Stroje meczowe zawodników libero /tył/</t>
  </si>
  <si>
    <t>Stroje meczowe zawodników libero /przód/</t>
  </si>
  <si>
    <t>Bilet</t>
  </si>
  <si>
    <t>Plakat</t>
  </si>
  <si>
    <t>Ławka rezerwowych</t>
  </si>
  <si>
    <t>Hala zawodów</t>
  </si>
  <si>
    <t>Baner Mikasa</t>
  </si>
  <si>
    <t>Plan boiska ver. 1 /naklejki zwykłe/</t>
  </si>
  <si>
    <t>Plan boiska ver. 2 /naklejki 3D/</t>
  </si>
  <si>
    <t>zweryfikowana / niezweryfikowana</t>
  </si>
  <si>
    <t>Plan boiska /naklejki zwykłe/</t>
  </si>
  <si>
    <t>Statuetka MVP meczu</t>
  </si>
  <si>
    <t>Bandy reklamowe</t>
  </si>
  <si>
    <t>Bezpieczeństwo / Przygotowanie obiektu wg. manuala / Zaangazowanie gospodarza:</t>
  </si>
  <si>
    <t>Praca spikera / Praca podawaczy piłek / Praca mopersów:</t>
  </si>
  <si>
    <t>Występy zespołów tanecznych / Konkursy dla kibiców / Oprawa widowiska:</t>
  </si>
  <si>
    <t>Zachowanie kibiców / Zachowanie drużyn / Ocena za liczbę widzów na meczu:</t>
  </si>
  <si>
    <t>Poziom sportowy meczu /średnia ocen poziomu sportowego drużyny A i drużyny B/:</t>
  </si>
  <si>
    <t>WAM</t>
  </si>
  <si>
    <t>HK/TM</t>
  </si>
  <si>
    <t>Bandy stałe /Plus, TAURON/</t>
  </si>
  <si>
    <t>elektroniczne</t>
  </si>
  <si>
    <t>stałe</t>
  </si>
  <si>
    <t>rodzaj band / emisja spotów przez cały mecz</t>
  </si>
  <si>
    <t>Z tytułu wymagań określonych w par. 23 Reg. /dla TM par 21/:</t>
  </si>
  <si>
    <t>Z tytułu wymagań określonych w par. 24 Reg./dla TM par 22/:</t>
  </si>
  <si>
    <t>Z tytułu wymagań określonych w par. 26 Reg./dla TM par 24/:</t>
  </si>
  <si>
    <t>Z tytułu wymagań wymienionych w par.102 Reg./dla TM par 85/:</t>
  </si>
  <si>
    <t>sankcje</t>
  </si>
  <si>
    <t>5.</t>
  </si>
  <si>
    <t>Arena Lodowa</t>
  </si>
  <si>
    <t>ul. Strzelecka 24/26</t>
  </si>
  <si>
    <t>/TOM/ Arena Lodowa w Tomaszowie Mazowieckim, Strzelecka 24/26</t>
  </si>
  <si>
    <t xml:space="preserve">zgodnie z przedstawioną homologacją </t>
  </si>
  <si>
    <t>inne</t>
  </si>
  <si>
    <t>baner został wyeksponowany w hali</t>
  </si>
  <si>
    <t>/LUB/ HWS RCS w Lubinie, Odrodzenia 28b</t>
  </si>
  <si>
    <t>HWS RCS w Lubinie</t>
  </si>
  <si>
    <t>brak uchybień</t>
  </si>
  <si>
    <t>drużyny "PP"</t>
  </si>
  <si>
    <t>PZPS</t>
  </si>
  <si>
    <t>PP</t>
  </si>
  <si>
    <r>
      <rPr>
        <b/>
        <sz val="10"/>
        <color rgb="FF0000FF"/>
        <rFont val="Calibri"/>
        <family val="2"/>
        <charset val="238"/>
        <scheme val="minor"/>
      </rPr>
      <t>wpisujemy</t>
    </r>
    <r>
      <rPr>
        <sz val="10"/>
        <color theme="1"/>
        <rFont val="Calibri"/>
        <family val="2"/>
        <charset val="238"/>
        <scheme val="minor"/>
      </rPr>
      <t xml:space="preserve"> godzinę rozpoczęcia i zakończenia pracy </t>
    </r>
    <r>
      <rPr>
        <b/>
        <sz val="10"/>
        <color rgb="FF0033CC"/>
        <rFont val="Calibri"/>
        <family val="2"/>
        <charset val="238"/>
        <scheme val="minor"/>
      </rPr>
      <t>[z dokładnością do 0,5h]</t>
    </r>
  </si>
  <si>
    <r>
      <rPr>
        <b/>
        <sz val="10"/>
        <color rgb="FF0000FF"/>
        <rFont val="Calibri"/>
        <family val="2"/>
        <charset val="238"/>
        <scheme val="minor"/>
      </rPr>
      <t>wybieramy z listy</t>
    </r>
    <r>
      <rPr>
        <sz val="10"/>
        <color rgb="FF0000FF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TAK lub NIE. </t>
    </r>
    <r>
      <rPr>
        <sz val="10"/>
        <color rgb="FF0000FF"/>
        <rFont val="Calibri"/>
        <family val="2"/>
        <charset val="238"/>
        <scheme val="minor"/>
      </rPr>
      <t>W przypadku wpisu TAK wypełniamy SK2; SK3; SK4</t>
    </r>
  </si>
  <si>
    <r>
      <rPr>
        <b/>
        <sz val="10"/>
        <color rgb="FF0000FF"/>
        <rFont val="Calibri"/>
        <family val="2"/>
        <charset val="238"/>
        <scheme val="minor"/>
      </rPr>
      <t>wybieramy z listy</t>
    </r>
    <r>
      <rPr>
        <sz val="10"/>
        <color theme="1"/>
        <rFont val="Calibri"/>
        <family val="2"/>
        <charset val="238"/>
        <scheme val="minor"/>
      </rPr>
      <t xml:space="preserve"> dane</t>
    </r>
  </si>
  <si>
    <r>
      <rPr>
        <b/>
        <sz val="10"/>
        <color rgb="FF0000FF"/>
        <rFont val="Calibri"/>
        <family val="2"/>
        <charset val="238"/>
        <scheme val="minor"/>
      </rPr>
      <t>wypełnia KT</t>
    </r>
    <r>
      <rPr>
        <sz val="10"/>
        <color theme="1"/>
        <rFont val="Calibri"/>
        <family val="2"/>
        <charset val="238"/>
        <scheme val="minor"/>
      </rPr>
      <t xml:space="preserve"> zawodów</t>
    </r>
  </si>
  <si>
    <r>
      <rPr>
        <b/>
        <sz val="10"/>
        <color rgb="FF0000FF"/>
        <rFont val="Calibri"/>
        <family val="2"/>
        <charset val="238"/>
        <scheme val="minor"/>
      </rPr>
      <t>wypełnia</t>
    </r>
    <r>
      <rPr>
        <sz val="10"/>
        <color theme="1"/>
        <rFont val="Calibri"/>
        <family val="2"/>
        <charset val="238"/>
        <scheme val="minor"/>
      </rPr>
      <t xml:space="preserve"> KT zawodów</t>
    </r>
  </si>
  <si>
    <r>
      <rPr>
        <b/>
        <sz val="10"/>
        <color rgb="FF0000FF"/>
        <rFont val="Calibri"/>
        <family val="2"/>
        <charset val="238"/>
        <scheme val="minor"/>
      </rPr>
      <t>wpisujemy</t>
    </r>
    <r>
      <rPr>
        <sz val="10"/>
        <color theme="1"/>
        <rFont val="Calibri"/>
        <family val="2"/>
        <charset val="238"/>
        <scheme val="minor"/>
      </rPr>
      <t xml:space="preserve"> dane</t>
    </r>
  </si>
  <si>
    <r>
      <rPr>
        <b/>
        <sz val="10"/>
        <color rgb="FF0000FF"/>
        <rFont val="Calibri"/>
        <family val="2"/>
        <charset val="238"/>
        <scheme val="minor"/>
      </rPr>
      <t>wybieramy</t>
    </r>
    <r>
      <rPr>
        <sz val="10"/>
        <color theme="1"/>
        <rFont val="Calibri"/>
        <family val="2"/>
        <charset val="238"/>
        <scheme val="minor"/>
      </rPr>
      <t xml:space="preserve"> dane z listy</t>
    </r>
  </si>
  <si>
    <r>
      <rPr>
        <b/>
        <sz val="10"/>
        <color rgb="FF0000FF"/>
        <rFont val="Calibri"/>
        <family val="2"/>
        <charset val="238"/>
        <scheme val="minor"/>
      </rPr>
      <t>wypełnia lekarz lub ratownik medyczny</t>
    </r>
    <r>
      <rPr>
        <sz val="10"/>
        <color theme="1"/>
        <rFont val="Calibri"/>
        <family val="2"/>
        <charset val="238"/>
        <scheme val="minor"/>
      </rPr>
      <t xml:space="preserve"> wraz z podpisem na oryginale dokumentu.</t>
    </r>
  </si>
  <si>
    <r>
      <rPr>
        <b/>
        <sz val="10"/>
        <color rgb="FF0000FF"/>
        <rFont val="Calibri"/>
        <family val="2"/>
        <charset val="238"/>
        <scheme val="minor"/>
      </rPr>
      <t>opisujemy pracę sędziów</t>
    </r>
    <r>
      <rPr>
        <sz val="10"/>
        <color theme="1"/>
        <rFont val="Calibri"/>
        <family val="2"/>
        <charset val="238"/>
        <scheme val="minor"/>
      </rPr>
      <t>, zachowanie, poddawanie się presji, błędy w stosunku do przepisów i regulaminów współzawodnictwa</t>
    </r>
  </si>
  <si>
    <r>
      <rPr>
        <b/>
        <sz val="12"/>
        <color rgb="FF0000FF"/>
        <rFont val="Calibri"/>
        <family val="2"/>
        <charset val="238"/>
        <scheme val="minor"/>
      </rPr>
      <t>wypełniamy</t>
    </r>
    <r>
      <rPr>
        <sz val="12"/>
        <color theme="1"/>
        <rFont val="Calibri"/>
        <family val="2"/>
        <charset val="238"/>
        <scheme val="minor"/>
      </rPr>
      <t xml:space="preserve"> wszystkie </t>
    </r>
    <r>
      <rPr>
        <b/>
        <sz val="12"/>
        <color rgb="FF0000FF"/>
        <rFont val="Calibri"/>
        <family val="2"/>
        <charset val="238"/>
        <scheme val="minor"/>
      </rPr>
      <t>NIEBIESKIE</t>
    </r>
    <r>
      <rPr>
        <sz val="12"/>
        <color theme="1"/>
        <rFont val="Calibri"/>
        <family val="2"/>
        <charset val="238"/>
        <scheme val="minor"/>
      </rPr>
      <t xml:space="preserve"> pola</t>
    </r>
  </si>
  <si>
    <r>
      <rPr>
        <b/>
        <sz val="12"/>
        <color rgb="FF0000FF"/>
        <rFont val="Calibri"/>
        <family val="2"/>
        <charset val="238"/>
        <scheme val="minor"/>
      </rPr>
      <t>wybieramy dane z LISTY</t>
    </r>
    <r>
      <rPr>
        <sz val="12"/>
        <color theme="1"/>
        <rFont val="Calibri"/>
        <family val="2"/>
        <charset val="238"/>
        <scheme val="minor"/>
      </rPr>
      <t xml:space="preserve"> we wszystkich </t>
    </r>
    <r>
      <rPr>
        <b/>
        <sz val="12"/>
        <color rgb="FF0000FF"/>
        <rFont val="Calibri"/>
        <family val="2"/>
        <charset val="238"/>
        <scheme val="minor"/>
      </rPr>
      <t>ZIELONYCH</t>
    </r>
    <r>
      <rPr>
        <sz val="12"/>
        <color theme="1"/>
        <rFont val="Calibri"/>
        <family val="2"/>
        <charset val="238"/>
        <scheme val="minor"/>
      </rPr>
      <t xml:space="preserve"> polach</t>
    </r>
  </si>
  <si>
    <r>
      <t xml:space="preserve">wypełniamy wszystkie </t>
    </r>
    <r>
      <rPr>
        <b/>
        <u/>
        <sz val="12"/>
        <color rgb="FFC00000"/>
        <rFont val="Calibri"/>
        <family val="2"/>
        <charset val="238"/>
        <scheme val="minor"/>
      </rPr>
      <t>niebieskie i zielone</t>
    </r>
    <r>
      <rPr>
        <b/>
        <sz val="12"/>
        <color rgb="FFC00000"/>
        <rFont val="Calibri"/>
        <family val="2"/>
        <charset val="238"/>
        <scheme val="minor"/>
      </rPr>
      <t xml:space="preserve"> pola </t>
    </r>
    <r>
      <rPr>
        <b/>
        <sz val="10"/>
        <color rgb="FF0000FF"/>
        <rFont val="Calibri"/>
        <family val="2"/>
        <charset val="238"/>
        <scheme val="minor"/>
      </rPr>
      <t>[liczba pozostałych do wypełnienia wyświetla się w lewym górnym rogu każdego dokumentu]</t>
    </r>
  </si>
  <si>
    <r>
      <rPr>
        <b/>
        <sz val="10"/>
        <color rgb="FF0000FF"/>
        <rFont val="Calibri"/>
        <family val="2"/>
        <charset val="238"/>
        <scheme val="minor"/>
      </rPr>
      <t>wybieramy z listy</t>
    </r>
    <r>
      <rPr>
        <sz val="10"/>
        <color theme="1"/>
        <rFont val="Calibri"/>
        <family val="2"/>
        <charset val="238"/>
        <scheme val="minor"/>
      </rPr>
      <t xml:space="preserve"> rodzaj rozgrywek</t>
    </r>
  </si>
  <si>
    <r>
      <rPr>
        <b/>
        <sz val="10"/>
        <color rgb="FF0000FF"/>
        <rFont val="Calibri"/>
        <family val="2"/>
        <charset val="238"/>
        <scheme val="minor"/>
      </rPr>
      <t>wybieramy z listy</t>
    </r>
    <r>
      <rPr>
        <sz val="10"/>
        <color theme="1"/>
        <rFont val="Calibri"/>
        <family val="2"/>
        <charset val="238"/>
        <scheme val="minor"/>
      </rPr>
      <t xml:space="preserve"> nazwy drużyn i skróty trzyliterowe</t>
    </r>
  </si>
  <si>
    <r>
      <rPr>
        <b/>
        <sz val="10"/>
        <color rgb="FF0000FF"/>
        <rFont val="Calibri"/>
        <family val="2"/>
        <charset val="238"/>
        <scheme val="minor"/>
      </rPr>
      <t>wybieramy z listy</t>
    </r>
    <r>
      <rPr>
        <sz val="10"/>
        <color rgb="FF0000FF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adresy hal sportowych</t>
    </r>
  </si>
  <si>
    <r>
      <rPr>
        <b/>
        <sz val="10"/>
        <color rgb="FF0000FF"/>
        <rFont val="Calibri"/>
        <family val="2"/>
        <charset val="238"/>
        <scheme val="minor"/>
      </rPr>
      <t>wpisujemy</t>
    </r>
    <r>
      <rPr>
        <sz val="10"/>
        <color theme="1"/>
        <rFont val="Calibri"/>
        <family val="2"/>
        <charset val="238"/>
        <scheme val="minor"/>
      </rPr>
      <t xml:space="preserve"> dane z odprawy technicznej</t>
    </r>
  </si>
  <si>
    <r>
      <rPr>
        <b/>
        <sz val="10"/>
        <color rgb="FF0000FF"/>
        <rFont val="Calibri"/>
        <family val="2"/>
        <charset val="238"/>
        <scheme val="minor"/>
      </rPr>
      <t>wybieramy z listy liczbę, która jest sumą</t>
    </r>
    <r>
      <rPr>
        <sz val="10"/>
        <color theme="1"/>
        <rFont val="Calibri"/>
        <family val="2"/>
        <charset val="238"/>
        <scheme val="minor"/>
      </rPr>
      <t xml:space="preserve"> wszystkich błędnych decyzji sędziego zweyfikowanych przez system challenge</t>
    </r>
  </si>
  <si>
    <r>
      <rPr>
        <b/>
        <sz val="10"/>
        <color rgb="FF0000FF"/>
        <rFont val="Calibri"/>
        <family val="2"/>
        <charset val="238"/>
        <scheme val="minor"/>
      </rPr>
      <t>wybieramy z listy liczbę, która jest sumą</t>
    </r>
    <r>
      <rPr>
        <sz val="10"/>
        <color theme="1"/>
        <rFont val="Calibri"/>
        <family val="2"/>
        <charset val="238"/>
        <scheme val="minor"/>
      </rPr>
      <t xml:space="preserve"> wszystkich </t>
    </r>
    <r>
      <rPr>
        <b/>
        <sz val="10"/>
        <color rgb="FF0033CC"/>
        <rFont val="Calibri"/>
        <family val="2"/>
        <charset val="238"/>
        <scheme val="minor"/>
      </rPr>
      <t>challenge w meczu dla S1</t>
    </r>
  </si>
  <si>
    <r>
      <rPr>
        <b/>
        <sz val="10"/>
        <color rgb="FF0000FF"/>
        <rFont val="Calibri"/>
        <family val="2"/>
        <charset val="238"/>
        <scheme val="minor"/>
      </rPr>
      <t>wybieramy z listy liczbę, która jest sumą</t>
    </r>
    <r>
      <rPr>
        <sz val="10"/>
        <color theme="1"/>
        <rFont val="Calibri"/>
        <family val="2"/>
        <charset val="238"/>
        <scheme val="minor"/>
      </rPr>
      <t xml:space="preserve"> wszystkich żądań challenge</t>
    </r>
    <r>
      <rPr>
        <sz val="10"/>
        <color rgb="FF0033CC"/>
        <rFont val="Calibri"/>
        <family val="2"/>
        <charset val="238"/>
        <scheme val="minor"/>
      </rPr>
      <t xml:space="preserve"> </t>
    </r>
    <r>
      <rPr>
        <b/>
        <sz val="10"/>
        <color rgb="FF0033CC"/>
        <rFont val="Calibri"/>
        <family val="2"/>
        <charset val="238"/>
        <scheme val="minor"/>
      </rPr>
      <t>"wygranych" i "przegranych" dla poszczególnych drużyn</t>
    </r>
  </si>
  <si>
    <r>
      <rPr>
        <b/>
        <sz val="10"/>
        <color theme="1"/>
        <rFont val="Calibri"/>
        <family val="2"/>
        <charset val="238"/>
      </rPr>
      <t>Liczba:</t>
    </r>
    <r>
      <rPr>
        <sz val="10"/>
        <color theme="1"/>
        <rFont val="Calibri"/>
        <family val="2"/>
        <charset val="238"/>
      </rPr>
      <t xml:space="preserve"> </t>
    </r>
    <r>
      <rPr>
        <b/>
        <sz val="10"/>
        <color rgb="FFC00000"/>
        <rFont val="Calibri"/>
        <family val="2"/>
        <charset val="238"/>
      </rPr>
      <t>opiekun / podawacz piłek / moppers:</t>
    </r>
  </si>
  <si>
    <r>
      <t xml:space="preserve">Liczba: </t>
    </r>
    <r>
      <rPr>
        <b/>
        <sz val="10"/>
        <rFont val="Calibri"/>
        <family val="2"/>
        <charset val="238"/>
      </rPr>
      <t>sztab trenerski / sztab medyczny:</t>
    </r>
  </si>
  <si>
    <t>Zmiana komisji sędziowskiej</t>
  </si>
  <si>
    <t>KW</t>
  </si>
  <si>
    <t>Komisarz PLS</t>
  </si>
  <si>
    <t>Kwalifikator PZPS</t>
  </si>
  <si>
    <t>Wynik meczu, liczba widzów, MVP, ZW, załączniki do SK</t>
  </si>
  <si>
    <t>minut gry</t>
  </si>
  <si>
    <t>set 1</t>
  </si>
  <si>
    <t>set 2</t>
  </si>
  <si>
    <t>set 3</t>
  </si>
  <si>
    <t>set 4</t>
  </si>
  <si>
    <t>set 5</t>
  </si>
  <si>
    <t>razem:</t>
  </si>
  <si>
    <t>wynik w setach:</t>
  </si>
  <si>
    <t>MVP Meczu / ZW Meczu:</t>
  </si>
  <si>
    <t>Liczba challenge dla S1:</t>
  </si>
  <si>
    <t>Liczba błędnych decyzji sędziów zweryfikowanych przez challenge:</t>
  </si>
  <si>
    <t>Transmisja TV lub INT</t>
  </si>
  <si>
    <t>TRANSMISJA</t>
  </si>
  <si>
    <t>TELEWIZYJNA</t>
  </si>
  <si>
    <t>INTERNETOWA</t>
  </si>
  <si>
    <t>SMS PZPS Spała</t>
  </si>
  <si>
    <t>SPA</t>
  </si>
  <si>
    <t>COS Spała</t>
  </si>
  <si>
    <t>Mościckiego 6</t>
  </si>
  <si>
    <t>SP nr 3 w Głogowie</t>
  </si>
  <si>
    <t>Plac Mieszka I 22</t>
  </si>
  <si>
    <t>HWS Sosnowiec</t>
  </si>
  <si>
    <t>Legia Warszawa</t>
  </si>
  <si>
    <t>OSiR Mokotów</t>
  </si>
  <si>
    <t>Kazimierza Wielkiego 8</t>
  </si>
  <si>
    <t>ul. Oleska 70</t>
  </si>
  <si>
    <t>Stegu Arena</t>
  </si>
  <si>
    <t>UNI Opole</t>
  </si>
  <si>
    <t>GLO</t>
  </si>
  <si>
    <t>WAR</t>
  </si>
  <si>
    <t>OPO</t>
  </si>
  <si>
    <t>A-1</t>
  </si>
  <si>
    <t>B-1</t>
  </si>
  <si>
    <t>C-1</t>
  </si>
  <si>
    <t>H-1</t>
  </si>
  <si>
    <t>J-1</t>
  </si>
  <si>
    <t>K-1</t>
  </si>
  <si>
    <t>A-2</t>
  </si>
  <si>
    <t>A-3</t>
  </si>
  <si>
    <t>B-2</t>
  </si>
  <si>
    <t>B-3</t>
  </si>
  <si>
    <t>C-2</t>
  </si>
  <si>
    <t>C-3</t>
  </si>
  <si>
    <t>D-1</t>
  </si>
  <si>
    <t>D-2</t>
  </si>
  <si>
    <t>D-3</t>
  </si>
  <si>
    <t>E-1</t>
  </si>
  <si>
    <t>E-2</t>
  </si>
  <si>
    <t>E-3</t>
  </si>
  <si>
    <t>F-1</t>
  </si>
  <si>
    <t>F-2</t>
  </si>
  <si>
    <t>F-3</t>
  </si>
  <si>
    <t>G-1</t>
  </si>
  <si>
    <t>G-2</t>
  </si>
  <si>
    <t>G-3</t>
  </si>
  <si>
    <t>H-2</t>
  </si>
  <si>
    <t>H-3</t>
  </si>
  <si>
    <t>I-1</t>
  </si>
  <si>
    <t>I-2</t>
  </si>
  <si>
    <t>I-3</t>
  </si>
  <si>
    <t>J-2</t>
  </si>
  <si>
    <t>J-3</t>
  </si>
  <si>
    <t>K-2</t>
  </si>
  <si>
    <t>K-3</t>
  </si>
  <si>
    <t>K-4</t>
  </si>
  <si>
    <t>K-5</t>
  </si>
  <si>
    <t>L-1</t>
  </si>
  <si>
    <t>L-2</t>
  </si>
  <si>
    <t>L-3</t>
  </si>
  <si>
    <t>L-4</t>
  </si>
  <si>
    <t>L-5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</si>
  <si>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</si>
  <si>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</si>
  <si>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</si>
  <si>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</si>
  <si>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</si>
  <si>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</si>
  <si>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</si>
  <si>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</si>
  <si>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</si>
  <si>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</si>
  <si>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</si>
  <si>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</si>
  <si>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</si>
  <si>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</si>
  <si>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</si>
  <si>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</si>
  <si>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</si>
  <si>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</si>
  <si>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</si>
  <si>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</si>
  <si>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</si>
  <si>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</si>
  <si>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</si>
  <si>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</si>
  <si>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</si>
  <si>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</si>
  <si>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</si>
  <si>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</si>
  <si>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</si>
  <si>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</si>
  <si>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r>
      <rPr>
        <b/>
        <sz val="10"/>
        <color rgb="FF0000FF"/>
        <rFont val="Calibri"/>
        <family val="2"/>
        <charset val="238"/>
        <scheme val="minor"/>
      </rPr>
      <t>wpisujemy</t>
    </r>
    <r>
      <rPr>
        <sz val="10"/>
        <color theme="1"/>
        <rFont val="Calibri"/>
        <family val="2"/>
        <charset val="238"/>
        <scheme val="minor"/>
      </rPr>
      <t xml:space="preserve"> w formacie: </t>
    </r>
    <r>
      <rPr>
        <b/>
        <sz val="10"/>
        <color rgb="FF0033CC"/>
        <rFont val="Calibri"/>
        <family val="2"/>
        <charset val="238"/>
        <scheme val="minor"/>
      </rPr>
      <t>DD-MM-RRRR</t>
    </r>
    <r>
      <rPr>
        <sz val="10"/>
        <color theme="1"/>
        <rFont val="Calibri"/>
        <family val="2"/>
        <charset val="238"/>
        <scheme val="minor"/>
      </rPr>
      <t xml:space="preserve">; Godziny piszemy w formacie: </t>
    </r>
    <r>
      <rPr>
        <b/>
        <sz val="10"/>
        <color rgb="FF0033CC"/>
        <rFont val="Calibri"/>
        <family val="2"/>
        <charset val="238"/>
        <scheme val="minor"/>
      </rPr>
      <t>15:00</t>
    </r>
    <r>
      <rPr>
        <sz val="10"/>
        <color theme="1"/>
        <rFont val="Calibri"/>
        <family val="2"/>
        <charset val="238"/>
        <scheme val="minor"/>
      </rPr>
      <t>; Nr meczu wybieramy z listy</t>
    </r>
  </si>
  <si>
    <t>Gra przy siatce: przekroczenie linii środkowej, dotknięcie siatki w bloku. Ocena innych akcji / sytuacji: błędy ustawienia, błędy z udziałem Libero, błąd ataku i bloku zawodnika linii obrony.</t>
  </si>
  <si>
    <t>Autorytet sędziego, poddawanie się presji, utrzymanie dyscypliny.</t>
  </si>
  <si>
    <t>Koncentracja,  czucie meczu, odporność psychiczna, radzenie sobie w sytuacjach nietypowych i kryzysowych, współpraca komisji sędziowskiej.</t>
  </si>
  <si>
    <t>/OPO/ Stegu Arena, Oleska 70</t>
  </si>
  <si>
    <t>Niegocińska 2a</t>
  </si>
  <si>
    <t>/GLO/ SP nr 3 w Głogowie, Plac Mieszka I 22</t>
  </si>
  <si>
    <t>/SPA/ COS Spała, Mościckiego 6</t>
  </si>
  <si>
    <t>HSW Globus</t>
  </si>
  <si>
    <t>/LUK/ HSW Globus, Kazimierza Wielkiego 8</t>
  </si>
  <si>
    <t>poz. 32--33</t>
  </si>
  <si>
    <t>poz. 24</t>
  </si>
  <si>
    <t>poz. 51--53</t>
  </si>
  <si>
    <t>poz. 57--60</t>
  </si>
  <si>
    <t>poz. 64--68</t>
  </si>
  <si>
    <t>poz. 72</t>
  </si>
  <si>
    <t>poz. 77</t>
  </si>
  <si>
    <t>poz. 78</t>
  </si>
  <si>
    <t>poz. 85--86</t>
  </si>
  <si>
    <t>poz. 90--97</t>
  </si>
  <si>
    <t>poz. 102--105</t>
  </si>
  <si>
    <t>poz. 115</t>
  </si>
  <si>
    <t>poz. 41--47</t>
  </si>
  <si>
    <t>[w przypadku zmiany obsady należy w poz. 37 w odpowieniej rubryce wybrać z listy TAK, w przypadku braku zmian wybieramy z listy NIE]</t>
  </si>
  <si>
    <t>poz. 14--18</t>
  </si>
  <si>
    <r>
      <rPr>
        <b/>
        <sz val="10"/>
        <color rgb="FF0000FF"/>
        <rFont val="Calibri"/>
        <family val="2"/>
        <charset val="238"/>
        <scheme val="minor"/>
      </rPr>
      <t>wpisujemy</t>
    </r>
    <r>
      <rPr>
        <sz val="10"/>
        <color theme="1"/>
        <rFont val="Calibri"/>
        <family val="2"/>
        <charset val="238"/>
        <scheme val="minor"/>
      </rPr>
      <t xml:space="preserve"> wynik setów i czas gry.</t>
    </r>
  </si>
  <si>
    <r>
      <rPr>
        <b/>
        <sz val="10"/>
        <color rgb="FF0000FF"/>
        <rFont val="Calibri"/>
        <family val="2"/>
        <charset val="238"/>
        <scheme val="minor"/>
      </rPr>
      <t>wpisujemy</t>
    </r>
    <r>
      <rPr>
        <sz val="10"/>
        <color theme="1"/>
        <rFont val="Calibri"/>
        <family val="2"/>
        <charset val="238"/>
        <scheme val="minor"/>
      </rPr>
      <t xml:space="preserve"> lnazwiska MVP i ZW w formacie: </t>
    </r>
    <r>
      <rPr>
        <sz val="10"/>
        <color rgb="FF0000FF"/>
        <rFont val="Calibri"/>
        <family val="2"/>
        <charset val="238"/>
        <scheme val="minor"/>
      </rPr>
      <t>MALINOWSKI K</t>
    </r>
  </si>
  <si>
    <r>
      <t xml:space="preserve">1. poprawnie wypełnione sprawozdanie wysyłamy do wskazanych osób </t>
    </r>
    <r>
      <rPr>
        <b/>
        <u/>
        <sz val="12"/>
        <color rgb="FFC00000"/>
        <rFont val="Candara"/>
        <family val="2"/>
        <charset val="238"/>
      </rPr>
      <t>do godz. 12.00 następnego dnia po zakończonym meczu</t>
    </r>
  </si>
  <si>
    <r>
      <rPr>
        <b/>
        <sz val="10"/>
        <color rgb="FF0000FF"/>
        <rFont val="Calibri"/>
        <family val="2"/>
        <charset val="238"/>
        <scheme val="minor"/>
      </rPr>
      <t>oceniamy</t>
    </r>
    <r>
      <rPr>
        <sz val="10"/>
        <color theme="1"/>
        <rFont val="Calibri"/>
        <family val="2"/>
        <charset val="238"/>
        <scheme val="minor"/>
      </rPr>
      <t xml:space="preserve"> poziom sportowy meczu i formę drużyn </t>
    </r>
    <r>
      <rPr>
        <b/>
        <sz val="10"/>
        <color rgb="FF0033CC"/>
        <rFont val="Calibri"/>
        <family val="2"/>
        <charset val="238"/>
        <scheme val="minor"/>
      </rPr>
      <t>[oceny od 0,0 do 5,0]</t>
    </r>
  </si>
  <si>
    <r>
      <rPr>
        <b/>
        <sz val="10"/>
        <color rgb="FF0000FF"/>
        <rFont val="Calibri"/>
        <family val="2"/>
        <charset val="238"/>
        <scheme val="minor"/>
      </rPr>
      <t>oceniamy</t>
    </r>
    <r>
      <rPr>
        <sz val="10"/>
        <color theme="1"/>
        <rFont val="Calibri"/>
        <family val="2"/>
        <charset val="238"/>
        <scheme val="minor"/>
      </rPr>
      <t xml:space="preserve"> poziom sportowy widowiska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b/>
        <sz val="10"/>
        <color rgb="FF0033CC"/>
        <rFont val="Calibri"/>
        <family val="2"/>
        <charset val="238"/>
        <scheme val="minor"/>
      </rPr>
      <t>[oceny od 0,0 do 5,0]</t>
    </r>
  </si>
  <si>
    <t>[na podstawie ocen poziomu sportowego drużyn oraz cząstkowych ocen meczu jako widowiska program wyliczy ocenę końcową widowiska]</t>
  </si>
  <si>
    <t>Legenda do sprawozdania z meczu Komisarza Technicznego PLS</t>
  </si>
  <si>
    <t>HWS RCS w Radomiu</t>
  </si>
  <si>
    <t>HWS RCS Radom</t>
  </si>
  <si>
    <t>/RAM/ HWS RCS w Radomiu, Struga 63</t>
  </si>
  <si>
    <t>/RAK/ HWS RCS Radom, Struga 63</t>
  </si>
  <si>
    <t>/BED/ HS Łagisza, Jedności 38</t>
  </si>
  <si>
    <t>Będzin Arena</t>
  </si>
  <si>
    <t>HS Łagisza</t>
  </si>
  <si>
    <t>miejsc</t>
  </si>
  <si>
    <t>skrót</t>
  </si>
  <si>
    <t>Nazwy i skróry trzyliterowe drużyn, adresy i pojemność hal sportowych rozgrywek Polskiej Ligi Siatkówki</t>
  </si>
  <si>
    <t>skrót zapisu</t>
  </si>
  <si>
    <t>opis</t>
  </si>
  <si>
    <t>Jedności 38</t>
  </si>
  <si>
    <t>Tadeusza Ptaszyckiego 4</t>
  </si>
  <si>
    <t>Żeromskiego 9</t>
  </si>
  <si>
    <r>
      <t>Atlas Arena</t>
    </r>
    <r>
      <rPr>
        <sz val="8.5"/>
        <color theme="0"/>
        <rFont val="Calibri"/>
        <family val="2"/>
        <charset val="238"/>
        <scheme val="minor"/>
      </rPr>
      <t>pl</t>
    </r>
  </si>
  <si>
    <t>Legenda systemu challenge w rozgrywkach Polskiej Ligi Siatkówki</t>
  </si>
  <si>
    <r>
      <rPr>
        <sz val="12"/>
        <color rgb="FFFF0000"/>
        <rFont val="Calibri"/>
        <family val="2"/>
        <charset val="238"/>
        <scheme val="minor"/>
      </rPr>
      <t>piłka aut/boisko</t>
    </r>
    <r>
      <rPr>
        <sz val="12"/>
        <color rgb="FF000099"/>
        <rFont val="Calibri"/>
        <family val="2"/>
        <charset val="238"/>
        <scheme val="minor"/>
      </rPr>
      <t xml:space="preserve"> ocena miejsca upadku piłki</t>
    </r>
  </si>
  <si>
    <r>
      <rPr>
        <sz val="12"/>
        <color rgb="FFFF0000"/>
        <rFont val="Calibri"/>
        <family val="2"/>
        <charset val="238"/>
        <scheme val="minor"/>
      </rPr>
      <t>piłka po bloku</t>
    </r>
    <r>
      <rPr>
        <sz val="12"/>
        <color rgb="FF000099"/>
        <rFont val="Calibri"/>
        <family val="2"/>
        <charset val="238"/>
        <scheme val="minor"/>
      </rPr>
      <t>, dwóch lub czterech odbić przez zawodnika lub zespół</t>
    </r>
  </si>
  <si>
    <r>
      <rPr>
        <sz val="12"/>
        <color rgb="FFFF0000"/>
        <rFont val="Calibri"/>
        <family val="2"/>
        <charset val="238"/>
        <scheme val="minor"/>
      </rPr>
      <t>kontakt piłki z antenką przy S1</t>
    </r>
    <r>
      <rPr>
        <sz val="12"/>
        <color rgb="FF000099"/>
        <rFont val="Calibri"/>
        <family val="2"/>
        <charset val="238"/>
        <scheme val="minor"/>
      </rPr>
      <t xml:space="preserve"> (w szczególności kolejność kontaktu – po bloku czy po ataku); </t>
    </r>
  </si>
  <si>
    <r>
      <rPr>
        <sz val="12"/>
        <color rgb="FFFF0000"/>
        <rFont val="Calibri"/>
        <family val="2"/>
        <charset val="238"/>
        <scheme val="minor"/>
      </rPr>
      <t>kontakt piłki z antenką przy S2</t>
    </r>
    <r>
      <rPr>
        <sz val="12"/>
        <color rgb="FF000099"/>
        <rFont val="Calibri"/>
        <family val="2"/>
        <charset val="238"/>
        <scheme val="minor"/>
      </rPr>
      <t xml:space="preserve"> (w szczególności kolejność kontaktu – po bloku czy po ataku);</t>
    </r>
  </si>
  <si>
    <r>
      <rPr>
        <sz val="12"/>
        <color rgb="FFFF0000"/>
        <rFont val="Calibri"/>
        <family val="2"/>
        <charset val="238"/>
        <scheme val="minor"/>
      </rPr>
      <t>kontakt zawodnika z siatką podczas ataku</t>
    </r>
    <r>
      <rPr>
        <sz val="12"/>
        <color rgb="FF000099"/>
        <rFont val="Calibri"/>
        <family val="2"/>
        <charset val="238"/>
        <scheme val="minor"/>
      </rPr>
      <t xml:space="preserve"> oraz kontakt zawodnika z piłką po stronie przeciwnika</t>
    </r>
  </si>
  <si>
    <r>
      <rPr>
        <sz val="12"/>
        <color rgb="FFFF0000"/>
        <rFont val="Calibri"/>
        <family val="2"/>
        <charset val="238"/>
        <scheme val="minor"/>
      </rPr>
      <t>kontakt stóp zawodnika z linią środkową</t>
    </r>
    <r>
      <rPr>
        <sz val="12"/>
        <color rgb="FF000099"/>
        <rFont val="Calibri"/>
        <family val="2"/>
        <charset val="238"/>
        <scheme val="minor"/>
      </rPr>
      <t xml:space="preserve"> oraz gra zawodnika w przestrzeni przeciwnika</t>
    </r>
  </si>
  <si>
    <r>
      <rPr>
        <sz val="12"/>
        <color rgb="FFFF0000"/>
        <rFont val="Calibri"/>
        <family val="2"/>
        <charset val="238"/>
        <scheme val="minor"/>
      </rPr>
      <t>brak możliwości podjęcia decyzji</t>
    </r>
    <r>
      <rPr>
        <sz val="12"/>
        <color rgb="FF000099"/>
        <rFont val="Calibri"/>
        <family val="2"/>
        <charset val="238"/>
        <scheme val="minor"/>
      </rPr>
      <t xml:space="preserve"> po analizie zapisu wideo, gdzie nr odpowiada przedmiotowi sprawdzenia</t>
    </r>
  </si>
  <si>
    <t>Bandy stałe /dodatkowe/</t>
  </si>
  <si>
    <t>Projekt Warszawa</t>
  </si>
  <si>
    <t>Sportowa 20</t>
  </si>
  <si>
    <t>/BED/ Będzin Arena, Sportowa 20</t>
  </si>
  <si>
    <t>Ocena odbicia piłki, dokładność, stałość oceny, poziom i równość celownika. Gra nad siatką w przestrzeni przejścia, dotknięcie siatki, dotknięcie piłki w bloku. Ocena zagrywki, zasłony, błędów rotacji, ustawienia, błędów z udziałem libero, upadek piłki aut - boisko, 4 odbicia, błędów ataku i bloku zawodnika linii obrony. Reakcja na niewłaściwe decyzje sędziów liniowych.</t>
  </si>
  <si>
    <t>Ścianka telewizyjna i Ścianka MIXED ZONE</t>
  </si>
  <si>
    <t>BKS Visła Proline Bydgoszcz</t>
  </si>
  <si>
    <t>/OLS/ HWS w Iławie, Niepodległości 11B</t>
  </si>
  <si>
    <t>HWS w Iławie</t>
  </si>
  <si>
    <t>Niepodległości 11B</t>
  </si>
  <si>
    <t>granatowo/biały</t>
  </si>
  <si>
    <t>biało/zielony</t>
  </si>
  <si>
    <t>biało/niebieski</t>
  </si>
  <si>
    <t>czerwono/czarny</t>
  </si>
  <si>
    <t>złoty</t>
  </si>
  <si>
    <t>PSG Stal Nysa</t>
  </si>
  <si>
    <t>W ostatnim zdaniu oceny pracy sędziów wystawiamy ogólną ocenę.</t>
  </si>
  <si>
    <t>poz. 119</t>
  </si>
  <si>
    <t>poz. 124</t>
  </si>
  <si>
    <t>[Sędziowanie doskonałe, bardzo dobre, dobre, dostateczne, przeciętne, słabe, niedostateczne]</t>
  </si>
  <si>
    <t>Uwagi Komisarza Technicznego dot. strefy ZERO oraz COVID-19</t>
  </si>
  <si>
    <t>HS Uniwersytetu Przyrod.</t>
  </si>
  <si>
    <t>Chełmońskiego 43</t>
  </si>
  <si>
    <t>HS w Lubniewicy</t>
  </si>
  <si>
    <t>oś. Słowiańskie 4</t>
  </si>
  <si>
    <t>Hala w Siedlcach</t>
  </si>
  <si>
    <t>Ks. J. Popiełuszki 8</t>
  </si>
  <si>
    <t>HS SP nr 1</t>
  </si>
  <si>
    <t>Leona Witolda May’a 11</t>
  </si>
  <si>
    <t xml:space="preserve">HS ZSP we Wrześni </t>
  </si>
  <si>
    <t>Wojska Polskiego 1</t>
  </si>
  <si>
    <t>/WAR/ Hala Sportowa Koło, Obozowa 60</t>
  </si>
  <si>
    <t>/WRM/ HS Uniwersytetu Przyrodniczego, Chełmońskiego 43</t>
  </si>
  <si>
    <t>/SUL/ HS w Lubniewicy, oś. Słowiańskie 4</t>
  </si>
  <si>
    <t>/TOM/ HS SP nr 1, Leona Witolda May’a 11</t>
  </si>
  <si>
    <r>
      <t xml:space="preserve">pojemność hali / </t>
    </r>
    <r>
      <rPr>
        <b/>
        <sz val="10"/>
        <color rgb="FFC00000"/>
        <rFont val="Calibri"/>
        <family val="2"/>
        <charset val="238"/>
        <scheme val="minor"/>
      </rPr>
      <t>liczba widzów wg. gospodarza</t>
    </r>
    <r>
      <rPr>
        <b/>
        <sz val="10"/>
        <rFont val="Calibri"/>
        <family val="2"/>
        <charset val="238"/>
        <scheme val="minor"/>
      </rPr>
      <t xml:space="preserve"> / liczba widzów wg. KT</t>
    </r>
  </si>
  <si>
    <t xml:space="preserve">złoty SET /faza play off/ </t>
  </si>
  <si>
    <r>
      <t xml:space="preserve">Załączniki do SK: </t>
    </r>
    <r>
      <rPr>
        <b/>
        <sz val="10"/>
        <color rgb="FFC00000"/>
        <rFont val="Calibri"/>
        <family val="2"/>
        <charset val="238"/>
        <scheme val="minor"/>
      </rPr>
      <t>protest / kontuzja / kontrola antydopingowa:</t>
    </r>
  </si>
  <si>
    <t>Baraż o prawo gry w PL</t>
  </si>
  <si>
    <t>Z-1</t>
  </si>
  <si>
    <t>Z-2</t>
  </si>
  <si>
    <t>Z-3</t>
  </si>
  <si>
    <t>Z-4</t>
  </si>
  <si>
    <t>Z-5</t>
  </si>
  <si>
    <t>LWW</t>
  </si>
  <si>
    <t>TAR</t>
  </si>
  <si>
    <t>Arena Jaskółka</t>
  </si>
  <si>
    <t>Traugutta 3B</t>
  </si>
  <si>
    <t>BIA</t>
  </si>
  <si>
    <t>NSL</t>
  </si>
  <si>
    <t>Hala Sportowa MOSiR</t>
  </si>
  <si>
    <t>Botaniczna 22</t>
  </si>
  <si>
    <t>Hala Sportowa SP 50</t>
  </si>
  <si>
    <t>Praca sędziów</t>
  </si>
  <si>
    <t>Ocena pracy sędziów</t>
  </si>
  <si>
    <t>opisujemy poziom sportowy meczu, uwagi do organizacji zawodów itp.</t>
  </si>
  <si>
    <r>
      <t>wybieramy z listy liczbę,</t>
    </r>
    <r>
      <rPr>
        <sz val="10"/>
        <rFont val="Calibri"/>
        <family val="2"/>
        <charset val="238"/>
        <scheme val="minor"/>
      </rPr>
      <t xml:space="preserve"> która jest oceną pracy sędziów na podstawie wytycznych</t>
    </r>
  </si>
  <si>
    <r>
      <rPr>
        <b/>
        <u/>
        <sz val="14"/>
        <color rgb="FF0000FF"/>
        <rFont val="Calibri"/>
        <family val="2"/>
        <charset val="238"/>
        <scheme val="minor"/>
      </rPr>
      <t>Druk SK1:</t>
    </r>
    <r>
      <rPr>
        <b/>
        <u/>
        <sz val="14"/>
        <color rgb="FF0033CC"/>
        <rFont val="Calibri"/>
        <family val="2"/>
        <charset val="238"/>
        <scheme val="minor"/>
      </rPr>
      <t xml:space="preserve"> </t>
    </r>
    <r>
      <rPr>
        <b/>
        <u/>
        <sz val="14"/>
        <color rgb="FFC00000"/>
        <rFont val="Calibri"/>
        <family val="2"/>
        <charset val="238"/>
        <scheme val="minor"/>
      </rPr>
      <t>[135 pól do wypełnienia]</t>
    </r>
  </si>
  <si>
    <t>/TAR/ Arena Jaskółka, Traugutta 3B</t>
  </si>
  <si>
    <t>/NSL/ Hala Sportowa MOSiR, Botaniczna 22</t>
  </si>
  <si>
    <t>/LWW/ Kraków Suche Stawy, Tadeusza Ptaszyckiego 4</t>
  </si>
  <si>
    <t>PSG KPS Siedlce</t>
  </si>
  <si>
    <t>Kamizelka MEDIA</t>
  </si>
  <si>
    <t>Pułaskiego 96</t>
  </si>
  <si>
    <t>/BIA/ Hala Sportowa SP 50, Pułaskiego 96</t>
  </si>
  <si>
    <t>Barkom Każany Lwów</t>
  </si>
  <si>
    <t>złoto-czerwone</t>
  </si>
  <si>
    <t>niebiesko-czerwone</t>
  </si>
  <si>
    <t>Kolorystyka skarpet zawodników</t>
  </si>
  <si>
    <t>biało/czarny</t>
  </si>
  <si>
    <t>czarno/biały</t>
  </si>
  <si>
    <t>limonkowy</t>
  </si>
  <si>
    <t>biało/pomarańczowe</t>
  </si>
  <si>
    <t>czarno/pomarańczowe</t>
  </si>
  <si>
    <t>brązowy</t>
  </si>
  <si>
    <t>Orzeczenie lekarza lub ratownika medycznego zawodów, pieczęć, podpis</t>
  </si>
  <si>
    <t>truskawkowo-biały</t>
  </si>
  <si>
    <t>turkusowo-biały</t>
  </si>
  <si>
    <t>/CZN/ HS Częstochowa, Żużlowa 4</t>
  </si>
  <si>
    <t>/SDL/ Hala w Siedlcach, Ks. J. Popiełuszki 8</t>
  </si>
  <si>
    <t>6.</t>
  </si>
  <si>
    <t>7.</t>
  </si>
  <si>
    <r>
      <t xml:space="preserve">nazwiska osób piszemy drukowanymi literami, np. </t>
    </r>
    <r>
      <rPr>
        <b/>
        <sz val="12"/>
        <color rgb="FFC00000"/>
        <rFont val="Calibri"/>
        <family val="2"/>
        <charset val="238"/>
        <scheme val="minor"/>
      </rPr>
      <t>MALINOWSKI</t>
    </r>
  </si>
  <si>
    <r>
      <t xml:space="preserve">imiona osób piszemy z dużej litery, np. </t>
    </r>
    <r>
      <rPr>
        <b/>
        <sz val="12"/>
        <color rgb="FFC00000"/>
        <rFont val="Calibri"/>
        <family val="2"/>
        <charset val="238"/>
        <scheme val="minor"/>
      </rPr>
      <t>Michał</t>
    </r>
  </si>
  <si>
    <t>turkusowy</t>
  </si>
  <si>
    <r>
      <t xml:space="preserve">przykładowy tutuł pliku SK: </t>
    </r>
    <r>
      <rPr>
        <b/>
        <sz val="12"/>
        <color rgb="FFC00000"/>
        <rFont val="Calibri"/>
        <family val="2"/>
        <charset val="238"/>
        <scheme val="minor"/>
      </rPr>
      <t>2019-09-21_TM-013_SK_STO-WRZ</t>
    </r>
  </si>
  <si>
    <t>HS Częstochowa</t>
  </si>
  <si>
    <t>Żużlowa 4</t>
  </si>
  <si>
    <r>
      <t xml:space="preserve">Druk SK6: </t>
    </r>
    <r>
      <rPr>
        <b/>
        <u/>
        <sz val="14"/>
        <color rgb="FFC00000"/>
        <rFont val="Calibri"/>
        <family val="2"/>
        <charset val="238"/>
        <scheme val="minor"/>
      </rPr>
      <t>[pól do wypełnienia: PL-54; TL-54; TM-48]</t>
    </r>
  </si>
  <si>
    <t>Kolorystyka skarpet zawodniczek</t>
  </si>
  <si>
    <t>Stroje meczowe zawodniczek /przód/</t>
  </si>
  <si>
    <t>Stroje meczowe zawodniczek /tył/</t>
  </si>
  <si>
    <t>Stroje meczowe zawodniczek libero /przód/</t>
  </si>
  <si>
    <t>Stroje meczowe zawodniczek libero /tył/</t>
  </si>
  <si>
    <t>Imię i Nazwisko osoby odp. za ochronę zawodów:</t>
  </si>
  <si>
    <r>
      <rPr>
        <b/>
        <sz val="10"/>
        <color rgb="FF0000FF"/>
        <rFont val="Calibri"/>
        <family val="2"/>
        <charset val="238"/>
        <scheme val="minor"/>
      </rPr>
      <t>wybieramy z listy lub wpisujemy</t>
    </r>
    <r>
      <rPr>
        <sz val="10"/>
        <color rgb="FF0000FF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wynik ZŁOTEGO SETA oraz czas trwania seta</t>
    </r>
  </si>
  <si>
    <t>HK/TL</t>
  </si>
  <si>
    <r>
      <t xml:space="preserve">przykładowy temat wiadomości e-mail: </t>
    </r>
    <r>
      <rPr>
        <b/>
        <sz val="12"/>
        <color rgb="FFC00000"/>
        <rFont val="Calibri"/>
        <family val="2"/>
        <charset val="238"/>
        <scheme val="minor"/>
      </rPr>
      <t xml:space="preserve"> 2019-09-21_TM-013_STO-WRZ</t>
    </r>
  </si>
  <si>
    <t>Marek BRANDT</t>
  </si>
  <si>
    <t>Monika GORSZYNIECKA</t>
  </si>
  <si>
    <t>Robert GRZANKA</t>
  </si>
  <si>
    <t>Bogna KANICKA</t>
  </si>
  <si>
    <t>Janusz KAPKA</t>
  </si>
  <si>
    <t>Waldemar KOBIENIA</t>
  </si>
  <si>
    <t>Maciej KWIATKOWSKI</t>
  </si>
  <si>
    <t>Marek KWIECIŃSKI</t>
  </si>
  <si>
    <t>Dariusz LUKS</t>
  </si>
  <si>
    <t>Robert MALICKI</t>
  </si>
  <si>
    <t>Sebastian MICHALAK</t>
  </si>
  <si>
    <t>Andrzej MICIUL</t>
  </si>
  <si>
    <t>Witold MURCZKIEWICZ</t>
  </si>
  <si>
    <t xml:space="preserve">Aneta OLSZYCKA </t>
  </si>
  <si>
    <t>Bogusław PACHNIEWICZ</t>
  </si>
  <si>
    <t>Konrad PAKOSZ</t>
  </si>
  <si>
    <t>Dariusz PARKITNY</t>
  </si>
  <si>
    <t>Krzysztof RATAJCZAK</t>
  </si>
  <si>
    <t>Albert SEMENIUK</t>
  </si>
  <si>
    <t>Andrzej SKORUPA</t>
  </si>
  <si>
    <t>Jarosław STANCELEWSKI</t>
  </si>
  <si>
    <t>Edward SUPERLAK</t>
  </si>
  <si>
    <t>Grzegorz SZEWCZYK</t>
  </si>
  <si>
    <t>Krzysztof SZMYDYŃSKI</t>
  </si>
  <si>
    <t>Grzegorz SZYMAŃSKI</t>
  </si>
  <si>
    <t>Zbigniew TOKARSKI</t>
  </si>
  <si>
    <t>Andrzej URBAŃSKI</t>
  </si>
  <si>
    <t>Daniel WIĘCEK</t>
  </si>
  <si>
    <t>Andrzej WOŁKOWYCKI</t>
  </si>
  <si>
    <t>Jerzy ZWIERKO</t>
  </si>
  <si>
    <t>Bartłomiej ADAMCZYK</t>
  </si>
  <si>
    <t>Marek BUDZIK</t>
  </si>
  <si>
    <t>Paweł BURKIEWICZ</t>
  </si>
  <si>
    <t>Mariusz FIUTEK</t>
  </si>
  <si>
    <t>Tomasz FLIS</t>
  </si>
  <si>
    <t>Mariusz GADZINA</t>
  </si>
  <si>
    <t>Wojciech GŁÓD</t>
  </si>
  <si>
    <t>Sławomir GOŁĄBEK</t>
  </si>
  <si>
    <t>Marcin HERBIK</t>
  </si>
  <si>
    <t>Tomasz JANIK</t>
  </si>
  <si>
    <t>Grzegorz JANUSZ</t>
  </si>
  <si>
    <t>Piotr KASPRZYK</t>
  </si>
  <si>
    <t>Maciej KOLENDOWSKI</t>
  </si>
  <si>
    <t>Piotr KRÓL</t>
  </si>
  <si>
    <t>Marek LAGIERSKI</t>
  </si>
  <si>
    <t>Maciej MACIEJEWSKI</t>
  </si>
  <si>
    <t>Jarosław MAKOWSKI</t>
  </si>
  <si>
    <t>Wojciech MAROSZEK</t>
  </si>
  <si>
    <t>Agnieszka MICHLIC</t>
  </si>
  <si>
    <t>Marcin MYSZKOWSKI</t>
  </si>
  <si>
    <t>Magdalena NIEWIAROWSKA</t>
  </si>
  <si>
    <t>Szymon PINDRAL</t>
  </si>
  <si>
    <t>Piotr SKOWROŃSKI</t>
  </si>
  <si>
    <t>Maciej TWARDOWSKI</t>
  </si>
  <si>
    <t>Marcin WEINER</t>
  </si>
  <si>
    <t>Anna BANAŚ</t>
  </si>
  <si>
    <t>Marcin BARTŁOMIEJCZAK</t>
  </si>
  <si>
    <t>Mirosław BEŃ</t>
  </si>
  <si>
    <t>Mateusz BROŃSKI</t>
  </si>
  <si>
    <t>Marcin BZODEK</t>
  </si>
  <si>
    <t>Janusz CYRAN</t>
  </si>
  <si>
    <t>Anna CZYWCZYŃSKA</t>
  </si>
  <si>
    <t>Gabriela FERENCZAK</t>
  </si>
  <si>
    <t>Michał GRUSZCZYŃSKI</t>
  </si>
  <si>
    <t>Tomasz GRZEGOREK</t>
  </si>
  <si>
    <t>Piotr HABEL</t>
  </si>
  <si>
    <t>Sławomir JAŻDŻEWSKI</t>
  </si>
  <si>
    <t>Grzegorz KACZMARZYK</t>
  </si>
  <si>
    <t>Radosław KACZOR</t>
  </si>
  <si>
    <t>Marek KALEŃSKI</t>
  </si>
  <si>
    <t>Paweł KAPICA</t>
  </si>
  <si>
    <t>Krzysztof KAPUSTA</t>
  </si>
  <si>
    <t>Piotr KOWALSKI</t>
  </si>
  <si>
    <t>Marek KRUPSKI</t>
  </si>
  <si>
    <t>Tomasz LISIECKI</t>
  </si>
  <si>
    <t>Jacek LITWIN</t>
  </si>
  <si>
    <t>Michał MALINOWSKI</t>
  </si>
  <si>
    <t>Jarosław MINCZEWSKI</t>
  </si>
  <si>
    <t>Adam MITUTA</t>
  </si>
  <si>
    <t xml:space="preserve">Paweł MORAWSKI </t>
  </si>
  <si>
    <t>Agnieszka MYSZKOWSKA</t>
  </si>
  <si>
    <t>Natalia NOGA</t>
  </si>
  <si>
    <t>Robert NOWICKI</t>
  </si>
  <si>
    <t>Marek ORLEF</t>
  </si>
  <si>
    <t>Mirosław PAŁKA</t>
  </si>
  <si>
    <t>Adam PIEKAREC</t>
  </si>
  <si>
    <t>Rafał POŚPIECH</t>
  </si>
  <si>
    <t>Marcin REK</t>
  </si>
  <si>
    <t>Grzegorz SKOWROŃSKI</t>
  </si>
  <si>
    <t>Bartosz SŁOWIK</t>
  </si>
  <si>
    <t>Katarzyna SOKÓŁ</t>
  </si>
  <si>
    <t>Grzegorz SOŁTYSIAK</t>
  </si>
  <si>
    <t>Łukasz SZCZEPANKIEWICZ</t>
  </si>
  <si>
    <t>Aleksandra SZYDEŁKO</t>
  </si>
  <si>
    <t>Luiza SZYMAŃCZAK</t>
  </si>
  <si>
    <t>Adam TAROŃ</t>
  </si>
  <si>
    <t>Marcin WALERZAK</t>
  </si>
  <si>
    <t>Patryk WIERZBOWICZ</t>
  </si>
  <si>
    <t>Krzysztof WOJTUNIK</t>
  </si>
  <si>
    <t>Zbigniew WOLSKI</t>
  </si>
  <si>
    <t>brak kwalifikatora na zawodach</t>
  </si>
  <si>
    <t xml:space="preserve">Ryszard DIETRICH </t>
  </si>
  <si>
    <t>Piotr DUDEK</t>
  </si>
  <si>
    <t>Robert DWORAK</t>
  </si>
  <si>
    <t>Paweł IGNATOWICZ</t>
  </si>
  <si>
    <t>Dariusz JASIŃSKI</t>
  </si>
  <si>
    <t>Wojciech KASPRZYK</t>
  </si>
  <si>
    <t>Andrzej KISZCZAK</t>
  </si>
  <si>
    <t>Andrzej LEMEK</t>
  </si>
  <si>
    <t>Jacek SĘK</t>
  </si>
  <si>
    <t>Sylwester STRZYLAK</t>
  </si>
  <si>
    <t>Dominika ADAMIEC</t>
  </si>
  <si>
    <t>Piotr ANDRAKA</t>
  </si>
  <si>
    <t>Marta ANESZKO</t>
  </si>
  <si>
    <t>Małgorzata ARMKNECHT</t>
  </si>
  <si>
    <t>Adam AWIŻEŃ</t>
  </si>
  <si>
    <t>Agnieszka BARYŁOWICZ</t>
  </si>
  <si>
    <t>Ewa BEDNAREK</t>
  </si>
  <si>
    <t>Bartek BEMBENEK</t>
  </si>
  <si>
    <t>Hanna BIELAWA</t>
  </si>
  <si>
    <t>Rafał BŁACHUCIŃSKI</t>
  </si>
  <si>
    <t>Paulina BOŚ</t>
  </si>
  <si>
    <t>Michał BRONISZEWSKI</t>
  </si>
  <si>
    <t>Mateusz BUSZCZAK</t>
  </si>
  <si>
    <t>Magdalena CHRZEŚCIJANEK</t>
  </si>
  <si>
    <t>Adam DĘBOWSKI</t>
  </si>
  <si>
    <t>Mateusz HASZTO</t>
  </si>
  <si>
    <t>Piotr KAPA</t>
  </si>
  <si>
    <t>Katarzyna KASTELIK</t>
  </si>
  <si>
    <t>Mateusz KILISZEK</t>
  </si>
  <si>
    <t>Mirosław KOŚCIEŃ</t>
  </si>
  <si>
    <t>Daria KRUK</t>
  </si>
  <si>
    <t>Justyna KUSKOWSKA</t>
  </si>
  <si>
    <t>Karol ŁEMPICKI</t>
  </si>
  <si>
    <t>Andrzej MACIEJEWSKI</t>
  </si>
  <si>
    <t>Karolina MATUSZAK</t>
  </si>
  <si>
    <t>Michał NASIŁOWSKI</t>
  </si>
  <si>
    <t>Monika OPOZDA</t>
  </si>
  <si>
    <t>Alicja ORLIK</t>
  </si>
  <si>
    <t>Arkadiusz OSTROWSKI</t>
  </si>
  <si>
    <t>Wojciech PLICH</t>
  </si>
  <si>
    <t>Rafał POPIOŁEK</t>
  </si>
  <si>
    <t>Basia PUCHALSKA</t>
  </si>
  <si>
    <t>Maja RELIGA</t>
  </si>
  <si>
    <t>Patrycja ROJEK</t>
  </si>
  <si>
    <t>Paulina RUDAKOWSKA</t>
  </si>
  <si>
    <t>Tomasz SAJDAK</t>
  </si>
  <si>
    <t>Tomasz SARNA</t>
  </si>
  <si>
    <t>Paweł SIEPSIAK</t>
  </si>
  <si>
    <t>Marcin SKROBOT</t>
  </si>
  <si>
    <t>Maciej STARAKIEWICZ</t>
  </si>
  <si>
    <t>Magdalena STĘPIŃSKA</t>
  </si>
  <si>
    <t>Krzysztof SZLAGOWSKI</t>
  </si>
  <si>
    <t>Karol TOBIASZ</t>
  </si>
  <si>
    <t>Dariusz TROCIŃSKI</t>
  </si>
  <si>
    <t>Damian ZALESKI</t>
  </si>
  <si>
    <t>Warszawa</t>
  </si>
  <si>
    <t>Sopot</t>
  </si>
  <si>
    <t>Radom</t>
  </si>
  <si>
    <t>Sosnowiec</t>
  </si>
  <si>
    <t>Wieluń</t>
  </si>
  <si>
    <t>Preczów</t>
  </si>
  <si>
    <t>Sochaczew</t>
  </si>
  <si>
    <t>Opole</t>
  </si>
  <si>
    <t>Olsztyn</t>
  </si>
  <si>
    <t>Łódź</t>
  </si>
  <si>
    <t>Kluczbork</t>
  </si>
  <si>
    <t>Brenna</t>
  </si>
  <si>
    <t>Bełchatów</t>
  </si>
  <si>
    <t>Mysłowice</t>
  </si>
  <si>
    <t>Murowana Goślina</t>
  </si>
  <si>
    <t>Gdańsk</t>
  </si>
  <si>
    <t>Bydgoszcz</t>
  </si>
  <si>
    <t>Częstochowa</t>
  </si>
  <si>
    <t>Poznań</t>
  </si>
  <si>
    <t>Będzin</t>
  </si>
  <si>
    <t>Wrocław</t>
  </si>
  <si>
    <t>Góra</t>
  </si>
  <si>
    <t>Kędzierzyn - Koźle</t>
  </si>
  <si>
    <t>Kluczewsko</t>
  </si>
  <si>
    <t>Września</t>
  </si>
  <si>
    <t>Ełk</t>
  </si>
  <si>
    <t>Lubin</t>
  </si>
  <si>
    <t>n.d.</t>
  </si>
  <si>
    <t>Żołynia</t>
  </si>
  <si>
    <t>Rzeszów</t>
  </si>
  <si>
    <t>Kielce</t>
  </si>
  <si>
    <t>Wola Batorska</t>
  </si>
  <si>
    <t>Rybnik</t>
  </si>
  <si>
    <t>Kraków</t>
  </si>
  <si>
    <t>Strzyżów</t>
  </si>
  <si>
    <t>Jasło</t>
  </si>
  <si>
    <t>Libiąż</t>
  </si>
  <si>
    <t>Katowice</t>
  </si>
  <si>
    <t>Czeladź</t>
  </si>
  <si>
    <t>Szczecin</t>
  </si>
  <si>
    <t>Żory</t>
  </si>
  <si>
    <t>Ludwinowo Zegrzyńskie</t>
  </si>
  <si>
    <t>Garbatka Letnisko</t>
  </si>
  <si>
    <t>Białystok</t>
  </si>
  <si>
    <t>Wałbrzych</t>
  </si>
  <si>
    <t>Bielsko - Biała</t>
  </si>
  <si>
    <t>Wieliczka</t>
  </si>
  <si>
    <t>Tarnów</t>
  </si>
  <si>
    <t>Skarżysko-Kamienna</t>
  </si>
  <si>
    <t>Oświęcim</t>
  </si>
  <si>
    <t>Jędrzejów</t>
  </si>
  <si>
    <t>Słupsk</t>
  </si>
  <si>
    <t>Gorzów Wlkp.</t>
  </si>
  <si>
    <t>Koszalin</t>
  </si>
  <si>
    <t>Zawiercie</t>
  </si>
  <si>
    <t>Suwałki</t>
  </si>
  <si>
    <t>Lublin</t>
  </si>
  <si>
    <t>Głogów</t>
  </si>
  <si>
    <t>Dąbrowa Górnicza</t>
  </si>
  <si>
    <t>Kalisz</t>
  </si>
  <si>
    <t>Brynek</t>
  </si>
  <si>
    <t>Mosina</t>
  </si>
  <si>
    <t>Nowa Sól</t>
  </si>
  <si>
    <r>
      <rPr>
        <b/>
        <sz val="10"/>
        <color rgb="FF0000FF"/>
        <rFont val="Calibri"/>
        <family val="2"/>
        <charset val="238"/>
        <scheme val="minor"/>
      </rPr>
      <t xml:space="preserve">wybieramy z listy na podstawie ZAP kolejki-meczu: </t>
    </r>
    <r>
      <rPr>
        <sz val="10"/>
        <color theme="1"/>
        <rFont val="Calibri"/>
        <family val="2"/>
        <charset val="238"/>
        <scheme val="minor"/>
      </rPr>
      <t>imiona i nazwiska oraz miejscowości i klasy sędziów, PE, KW.</t>
    </r>
  </si>
  <si>
    <t>poz. 35</t>
  </si>
  <si>
    <r>
      <rPr>
        <b/>
        <sz val="10"/>
        <color rgb="FF0000FF"/>
        <rFont val="Calibri"/>
        <family val="2"/>
        <charset val="238"/>
        <scheme val="minor"/>
      </rPr>
      <t xml:space="preserve">wybieramy z listy na podstawie ZAP kolejki-meczu: </t>
    </r>
    <r>
      <rPr>
        <sz val="10"/>
        <color theme="1"/>
        <rFont val="Calibri"/>
        <family val="2"/>
        <charset val="238"/>
        <scheme val="minor"/>
      </rPr>
      <t>imię i nazwisko oraz miejscowość KT.</t>
    </r>
  </si>
  <si>
    <t>poz. 29--31 i poz. 34</t>
  </si>
  <si>
    <r>
      <rPr>
        <b/>
        <sz val="10"/>
        <color rgb="FF0000FF"/>
        <rFont val="Calibri"/>
        <family val="2"/>
        <charset val="238"/>
        <scheme val="minor"/>
      </rPr>
      <t>wpisujemy</t>
    </r>
    <r>
      <rPr>
        <sz val="10"/>
        <color theme="1"/>
        <rFont val="Calibri"/>
        <family val="2"/>
        <charset val="238"/>
        <scheme val="minor"/>
      </rPr>
      <t xml:space="preserve"> imiona i nazwiska oraz klasę SL. W przypadku nieobecności SL wpisujemy </t>
    </r>
    <r>
      <rPr>
        <b/>
        <sz val="10"/>
        <color rgb="FF0000FF"/>
        <rFont val="Calibri"/>
        <family val="2"/>
        <charset val="238"/>
        <scheme val="minor"/>
      </rPr>
      <t>brak</t>
    </r>
    <r>
      <rPr>
        <sz val="10"/>
        <color theme="1"/>
        <rFont val="Calibri"/>
        <family val="2"/>
        <charset val="238"/>
        <scheme val="minor"/>
      </rPr>
      <t xml:space="preserve">, natomiast w rubryce miejscowość </t>
    </r>
    <r>
      <rPr>
        <b/>
        <sz val="10"/>
        <color rgb="FF0000FF"/>
        <rFont val="Calibri"/>
        <family val="2"/>
        <charset val="238"/>
        <scheme val="minor"/>
      </rPr>
      <t>n.d.</t>
    </r>
  </si>
  <si>
    <r>
      <rPr>
        <b/>
        <sz val="10"/>
        <color rgb="FF0000FF"/>
        <rFont val="Calibri"/>
        <family val="2"/>
        <charset val="238"/>
        <scheme val="minor"/>
      </rPr>
      <t>wpisujemy</t>
    </r>
    <r>
      <rPr>
        <sz val="10"/>
        <color theme="1"/>
        <rFont val="Calibri"/>
        <family val="2"/>
        <charset val="238"/>
        <scheme val="minor"/>
      </rPr>
      <t xml:space="preserve"> pojemność hali z wykazu hal sportowych, liczbę widzów podaną przez organizatora oraz własną liczbę widzów.</t>
    </r>
  </si>
  <si>
    <t>Natalia KOZIOŁ</t>
  </si>
  <si>
    <t>PZL LEONARDO Avia Świdnik</t>
  </si>
  <si>
    <t>nazwa grupy</t>
  </si>
  <si>
    <t>Nazwisko KT</t>
  </si>
  <si>
    <t>KS PL</t>
  </si>
  <si>
    <t>KS TL</t>
  </si>
  <si>
    <t>KS TM</t>
  </si>
  <si>
    <t>dodatkowe KS</t>
  </si>
  <si>
    <t>PÓŁNOCNA</t>
  </si>
  <si>
    <t>MURCZKIEWICZ W</t>
  </si>
  <si>
    <t xml:space="preserve">GDA; OLS; SUW; </t>
  </si>
  <si>
    <t>BDK;</t>
  </si>
  <si>
    <t>BIA; BDM;</t>
  </si>
  <si>
    <t>wszystkie kluby PLS</t>
  </si>
  <si>
    <t>GORSZYNIECKA M</t>
  </si>
  <si>
    <t>WOŁKOWYCKI A</t>
  </si>
  <si>
    <t>PACHNIEWICZ B</t>
  </si>
  <si>
    <t>WSCHODNIA</t>
  </si>
  <si>
    <t>BRANDT M</t>
  </si>
  <si>
    <t>WAM;RAM; LUK;</t>
  </si>
  <si>
    <t>RAK;</t>
  </si>
  <si>
    <t>SZEWCZYK G</t>
  </si>
  <si>
    <t>SKORUPA A</t>
  </si>
  <si>
    <t>GRZANKA R</t>
  </si>
  <si>
    <t>CENTRALNA</t>
  </si>
  <si>
    <t>MALICKI R</t>
  </si>
  <si>
    <t xml:space="preserve">BEL; </t>
  </si>
  <si>
    <t xml:space="preserve">LDZ; LKS; </t>
  </si>
  <si>
    <t xml:space="preserve">SPA; TOM; </t>
  </si>
  <si>
    <t>URBAŃSKI A</t>
  </si>
  <si>
    <t>OLSZYCKA A</t>
  </si>
  <si>
    <t>KWIATKOWSKI M</t>
  </si>
  <si>
    <t>ŚLĄSKA</t>
  </si>
  <si>
    <t>KAPKA J</t>
  </si>
  <si>
    <t>MICHALAK S</t>
  </si>
  <si>
    <t>SEMENIUK A</t>
  </si>
  <si>
    <t>SZYMAŃSKI G</t>
  </si>
  <si>
    <t>PARKITNY D</t>
  </si>
  <si>
    <t>PAKOSZ K</t>
  </si>
  <si>
    <t>ZACHODNIA</t>
  </si>
  <si>
    <t>MICIUL A</t>
  </si>
  <si>
    <t>POL; KAL;</t>
  </si>
  <si>
    <t>WIĘCEK D</t>
  </si>
  <si>
    <t>RATAJCZAK K</t>
  </si>
  <si>
    <t>ZWIERKO J</t>
  </si>
  <si>
    <t>SZMYDYŃSKI K</t>
  </si>
  <si>
    <t>POŁUDNIOWA</t>
  </si>
  <si>
    <t>KANICKA B</t>
  </si>
  <si>
    <t>KED; NYS;</t>
  </si>
  <si>
    <t xml:space="preserve">WRK; OPO; </t>
  </si>
  <si>
    <t xml:space="preserve">KLU; WRM; </t>
  </si>
  <si>
    <t>SUPERLAK E</t>
  </si>
  <si>
    <t>TOKARSKI Z</t>
  </si>
  <si>
    <t>KOBIENIA W</t>
  </si>
  <si>
    <t>KWIECIŃSKI M</t>
  </si>
  <si>
    <t>STANCELEWSKI J</t>
  </si>
  <si>
    <t>HWS MOSiR w Nowej Soli</t>
  </si>
  <si>
    <t>Zjednoczenia 21</t>
  </si>
  <si>
    <t>F-4</t>
  </si>
  <si>
    <t>F-5</t>
  </si>
  <si>
    <t>G-4</t>
  </si>
  <si>
    <t>G-5</t>
  </si>
  <si>
    <t>H-4</t>
  </si>
  <si>
    <t>H-5</t>
  </si>
  <si>
    <t>I-4</t>
  </si>
  <si>
    <t>I-5</t>
  </si>
  <si>
    <t>J-4</t>
  </si>
  <si>
    <t>J-5</t>
  </si>
  <si>
    <t>skróty "PL"</t>
  </si>
  <si>
    <t>skróty "TL"</t>
  </si>
  <si>
    <t>TL</t>
  </si>
  <si>
    <t>TM</t>
  </si>
  <si>
    <t>PPM</t>
  </si>
  <si>
    <t>PPK</t>
  </si>
  <si>
    <t>SPM</t>
  </si>
  <si>
    <t>SPK</t>
  </si>
  <si>
    <t>BŻ</t>
  </si>
  <si>
    <t>skróty</t>
  </si>
  <si>
    <t>skróty "TM"</t>
  </si>
  <si>
    <t>skróty "PP"</t>
  </si>
  <si>
    <t>TAURON Arena Kraków, Lema 7</t>
  </si>
  <si>
    <t>/NSL/ HWS MOSiR w Nowej Soli, Zjednoczenia 21</t>
  </si>
  <si>
    <t>uchybienia opisane w uwagach</t>
  </si>
  <si>
    <t>Sędzia z uprawnieniami A1</t>
  </si>
  <si>
    <t>Sędzia z uprawnieniami A2</t>
  </si>
  <si>
    <t>HK/PZPS</t>
  </si>
  <si>
    <t>PODZIAŁ KOMISARZY TECHNICHNYCH NA GRUPY DO OBSŁUGI ZAWODÓW POLSKIEJ LIGI SIATKOWEJ</t>
  </si>
  <si>
    <t>A-4</t>
  </si>
  <si>
    <t>A-5</t>
  </si>
  <si>
    <t>B-4</t>
  </si>
  <si>
    <t>B-5</t>
  </si>
  <si>
    <t>C-4</t>
  </si>
  <si>
    <t>C-5</t>
  </si>
  <si>
    <t>D-4</t>
  </si>
  <si>
    <t>D-5</t>
  </si>
  <si>
    <t>E-4</t>
  </si>
  <si>
    <t>E-5</t>
  </si>
  <si>
    <t>M-1</t>
  </si>
  <si>
    <t>M-2</t>
  </si>
  <si>
    <t>M-3</t>
  </si>
  <si>
    <t>M-4</t>
  </si>
  <si>
    <t>M-5</t>
  </si>
  <si>
    <t>wersja: 2023</t>
  </si>
  <si>
    <t>Enea Czarni Radom</t>
  </si>
  <si>
    <t>KGHM Cuprum Lubin</t>
  </si>
  <si>
    <t>PGE GiEK SKRA Bełchatów</t>
  </si>
  <si>
    <t>BKS BOSTIK ZGO Bielsko-Biała</t>
  </si>
  <si>
    <t>ITA TOOLS STAL Mielec</t>
  </si>
  <si>
    <t>ŁKS Commercecon Łódź</t>
  </si>
  <si>
    <t>MOYA Radomka Radom</t>
  </si>
  <si>
    <t>Grupa Azoty Akademia Tarnów</t>
  </si>
  <si>
    <t>REA BAS Białystok</t>
  </si>
  <si>
    <t>Gwardia Wrocław</t>
  </si>
  <si>
    <t>MCKiS Jaworzno</t>
  </si>
  <si>
    <t>KKS MICKIEWICZ Kluczbork</t>
  </si>
  <si>
    <t>Astra Nowa Sól</t>
  </si>
  <si>
    <t>KGHM SPS Chrobry Głogów</t>
  </si>
  <si>
    <t>Róża WACHOWSKA</t>
  </si>
  <si>
    <t>Tomasz BAŁABAŃSKI</t>
  </si>
  <si>
    <t>Patryk FRĄCKIEWICZ</t>
  </si>
  <si>
    <t>Justyna HERLENDER</t>
  </si>
  <si>
    <t>Leszek PAPIEŻ</t>
  </si>
  <si>
    <t>Monika CHOROŚ</t>
  </si>
  <si>
    <t>Justyna JARZĘBICKA</t>
  </si>
  <si>
    <t>Olga KISIEL-SEKURA</t>
  </si>
  <si>
    <t>Dominika KRAKOWCZYK</t>
  </si>
  <si>
    <t>Marta MARCINIAK</t>
  </si>
  <si>
    <t>Barbara SETLIK</t>
  </si>
  <si>
    <t>Jakub WLAŹLIK</t>
  </si>
  <si>
    <t>Mateusz ZAKRZEWSKI</t>
  </si>
  <si>
    <t>Marta ŻMUDZIŃSKA</t>
  </si>
  <si>
    <t>/JAW/ HWS w Jaworznie, ul. Grunwaldzka 80</t>
  </si>
  <si>
    <t>/CHE/ HS MOSiR w Chełmie, Graniczna 2A</t>
  </si>
  <si>
    <t>MIE</t>
  </si>
  <si>
    <t>JAW</t>
  </si>
  <si>
    <t>CHE</t>
  </si>
  <si>
    <t>HWS w Jaworznie</t>
  </si>
  <si>
    <t>ul. Grunwaldzka 80</t>
  </si>
  <si>
    <t>HS MOSiR w Chełmie</t>
  </si>
  <si>
    <t>Graniczna 2A</t>
  </si>
  <si>
    <t>MOSiR Mielec</t>
  </si>
  <si>
    <t>Solskiego 1</t>
  </si>
  <si>
    <t>SDL; SWI; CHE;</t>
  </si>
  <si>
    <t>WACHOWSKA R</t>
  </si>
  <si>
    <t>BED; KRA; JAW; BBM;</t>
  </si>
  <si>
    <t>NSL; SUL; GLO;</t>
  </si>
  <si>
    <t>JAS; ZAW; KAT; RZM; CZN;</t>
  </si>
  <si>
    <t>LUB; LWW;</t>
  </si>
  <si>
    <t>BBK; RZK; TAR; MIE;</t>
  </si>
  <si>
    <t>a</t>
  </si>
  <si>
    <t>HWS w Wieluniu</t>
  </si>
  <si>
    <t>Częstochowska 35</t>
  </si>
  <si>
    <t>SISU Arena</t>
  </si>
  <si>
    <t>SISU ARENA</t>
  </si>
  <si>
    <t>Armii Krajowej 5a</t>
  </si>
  <si>
    <t>HS AGH w Krakowie</t>
  </si>
  <si>
    <t>BOGDANKA LUK Lublin</t>
  </si>
  <si>
    <t>Exact Systems Hemarpol Częstochowa</t>
  </si>
  <si>
    <t>Chełm</t>
  </si>
  <si>
    <t>Bogdanka Arka Chełm</t>
  </si>
  <si>
    <t>Ścianka MIXED ZONE</t>
  </si>
  <si>
    <t>Przypadki zdarzeń, wymienionych w par.106 Reg pl i par. 88a dla TM:</t>
  </si>
  <si>
    <t>Tomaszów Maz.</t>
  </si>
  <si>
    <t>/KRA/ HS AGH w Krakowie, Armii Krajowej 5a</t>
  </si>
  <si>
    <t>/BDM/ SISU ARENA, Toruńska 59</t>
  </si>
  <si>
    <t>HWS im. Z. Pietrzykowskiego</t>
  </si>
  <si>
    <t>/BBK/ HWS im. Z. Pietrzykowskiego w Bielsku - Białej, Karbowa 26</t>
  </si>
  <si>
    <t>/BBM/ HS im. Z. Pietrzykowskiego w Bielsku - Białej, Karbowa 26</t>
  </si>
  <si>
    <t>HS im. Z. Pietrzykowskiego</t>
  </si>
  <si>
    <t>Nysa</t>
  </si>
  <si>
    <t>/MIE/ MOSiR Mielec, Solskiego 1</t>
  </si>
  <si>
    <t>037</t>
  </si>
  <si>
    <t>Jakub POŚPIECH</t>
  </si>
  <si>
    <t>Wojciech MIKULSKI</t>
  </si>
  <si>
    <t>Damian LIC</t>
  </si>
  <si>
    <t>PGE RYSICE Rzeszów</t>
  </si>
  <si>
    <t>KGHM Ślęża Arena</t>
  </si>
  <si>
    <t>Naklejka DECATHLON</t>
  </si>
  <si>
    <t>/LWW/ HWS w Wieluniu, Częstochowska 35</t>
  </si>
  <si>
    <t>biało/granatowe</t>
  </si>
  <si>
    <t>Metalkas Pałac Bydgoszcz</t>
  </si>
  <si>
    <t>ul. Kłokoczycka 1</t>
  </si>
  <si>
    <t>/WRM/ KGHM Ślęża Arena, Kłokoczycka 1</t>
  </si>
  <si>
    <t>Artur KUCHARSKI</t>
  </si>
  <si>
    <t>KGHM #VolleyWrocław</t>
  </si>
  <si>
    <t>Jakub CIECHANOWICZ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</si>
  <si>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</si>
  <si>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</si>
  <si>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</si>
  <si>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</si>
  <si>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</si>
  <si>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</si>
  <si>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</si>
  <si>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</si>
  <si>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</si>
  <si>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</si>
  <si>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</si>
  <si>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</si>
  <si>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Gdynia</t>
  </si>
  <si>
    <t xml:space="preserve">/WAR/ Hala Torwar w Warszawie, Łazienkowska 6a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</si>
</sst>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z_ł_-;\-* #,##0.00\ _z_ł_-;_-* &quot;-&quot;??\ _z_ł_-;_-@_-"/>
    <numFmt numFmtId="164" formatCode="#,##0.000"/>
    <numFmt numFmtId="165" formatCode="0.000"/>
    <numFmt numFmtId="166" formatCode="h:mm;@"/>
    <numFmt numFmtId="167" formatCode="[$-415]General"/>
    <numFmt numFmtId="168" formatCode="_(* #,##0.00_);_(* \(#,##0.00\);_(* &quot;-&quot;??_);_(@_)"/>
    <numFmt numFmtId="169" formatCode="0.0"/>
  </numFmts>
  <fonts count="111"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sz val="11"/>
      <color rgb="FF0000FF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b/>
      <sz val="11"/>
      <color rgb="FFC00000"/>
      <name val="Calibri"/>
      <family val="2"/>
      <charset val="238"/>
      <scheme val="minor"/>
    </font>
    <font>
      <b/>
      <sz val="12"/>
      <color rgb="FFC00000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18"/>
      <color theme="0"/>
      <name val="Calibri"/>
      <family val="2"/>
      <charset val="238"/>
      <scheme val="minor"/>
    </font>
    <font>
      <b/>
      <sz val="10"/>
      <color rgb="FF0000FF"/>
      <name val="Calibri"/>
      <family val="2"/>
      <charset val="238"/>
      <scheme val="minor"/>
    </font>
    <font>
      <sz val="9"/>
      <color rgb="FF0000FF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C0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rgb="FFC00000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14"/>
      <color theme="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7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9"/>
      <name val="Segoe UI"/>
      <family val="2"/>
      <charset val="238"/>
    </font>
    <font>
      <sz val="11"/>
      <color theme="1"/>
      <name val="Czcionka tekstu podstawowego"/>
      <family val="2"/>
      <charset val="238"/>
    </font>
    <font>
      <sz val="10"/>
      <color rgb="FF000000"/>
      <name val="Arial CE"/>
      <charset val="238"/>
    </font>
    <font>
      <u/>
      <sz val="10"/>
      <color indexed="30"/>
      <name val="Arial"/>
      <family val="2"/>
      <charset val="238"/>
    </font>
    <font>
      <b/>
      <i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sz val="10"/>
      <color theme="0" tint="-0.34998626667073579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rgb="FF0033CC"/>
      <name val="Calibri"/>
      <family val="2"/>
      <charset val="238"/>
      <scheme val="minor"/>
    </font>
    <font>
      <b/>
      <sz val="12"/>
      <color rgb="FFFFFF00"/>
      <name val="Calibri Light"/>
      <family val="2"/>
      <charset val="238"/>
      <scheme val="major"/>
    </font>
    <font>
      <b/>
      <sz val="9"/>
      <color theme="1"/>
      <name val="Calibri"/>
      <family val="2"/>
      <charset val="238"/>
      <scheme val="minor"/>
    </font>
    <font>
      <sz val="10"/>
      <color rgb="FF0033CC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u/>
      <sz val="18"/>
      <color rgb="FFC00000"/>
      <name val="Calibri"/>
      <family val="2"/>
      <charset val="238"/>
      <scheme val="minor"/>
    </font>
    <font>
      <b/>
      <sz val="12"/>
      <name val="Candara"/>
      <family val="2"/>
      <charset val="238"/>
    </font>
    <font>
      <b/>
      <sz val="11"/>
      <name val="Candara"/>
      <family val="2"/>
      <charset val="238"/>
    </font>
    <font>
      <b/>
      <u/>
      <sz val="12"/>
      <color rgb="FFC00000"/>
      <name val="Calibri"/>
      <family val="2"/>
      <charset val="238"/>
      <scheme val="minor"/>
    </font>
    <font>
      <b/>
      <sz val="14"/>
      <color rgb="FFFFFF00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4"/>
      <color rgb="FF0033CC"/>
      <name val="Calibri"/>
      <family val="2"/>
      <charset val="238"/>
      <scheme val="minor"/>
    </font>
    <font>
      <b/>
      <u/>
      <sz val="14"/>
      <color rgb="FF0033CC"/>
      <name val="Calibri"/>
      <family val="2"/>
      <charset val="238"/>
      <scheme val="minor"/>
    </font>
    <font>
      <b/>
      <u/>
      <sz val="14"/>
      <color rgb="FFC00000"/>
      <name val="Calibri"/>
      <family val="2"/>
      <charset val="238"/>
      <scheme val="minor"/>
    </font>
    <font>
      <b/>
      <u/>
      <sz val="12"/>
      <color rgb="FFC00000"/>
      <name val="Candara"/>
      <family val="2"/>
      <charset val="238"/>
    </font>
    <font>
      <b/>
      <sz val="14"/>
      <color rgb="FF0000FF"/>
      <name val="Calibri"/>
      <family val="2"/>
      <charset val="238"/>
      <scheme val="minor"/>
    </font>
    <font>
      <b/>
      <u/>
      <sz val="14"/>
      <color rgb="FF0000FF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10"/>
      <color rgb="FFC00000"/>
      <name val="Calibri"/>
      <family val="2"/>
      <charset val="238"/>
    </font>
    <font>
      <b/>
      <sz val="10"/>
      <color rgb="FFFF0000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rgb="FF0000FF"/>
      <name val="Calibri"/>
      <family val="2"/>
      <charset val="238"/>
    </font>
    <font>
      <b/>
      <sz val="10"/>
      <color rgb="FF0033CC"/>
      <name val="Calibri"/>
      <family val="2"/>
      <charset val="238"/>
    </font>
    <font>
      <sz val="10"/>
      <color rgb="FF0000FF"/>
      <name val="Calibri"/>
      <family val="2"/>
      <charset val="238"/>
    </font>
    <font>
      <sz val="10"/>
      <name val="Calibri"/>
      <family val="2"/>
      <charset val="238"/>
    </font>
    <font>
      <b/>
      <sz val="10"/>
      <color theme="7" tint="0.79998168889431442"/>
      <name val="Calibri"/>
      <family val="2"/>
      <charset val="238"/>
    </font>
    <font>
      <b/>
      <sz val="10"/>
      <color theme="7" tint="0.79998168889431442"/>
      <name val="Calibri"/>
      <family val="2"/>
      <charset val="238"/>
      <scheme val="minor"/>
    </font>
    <font>
      <sz val="11"/>
      <color theme="0" tint="-0.34998626667073579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b/>
      <sz val="9"/>
      <color rgb="FF0000FF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b/>
      <sz val="18"/>
      <color rgb="FF0000FF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8.5"/>
      <name val="Calibri"/>
      <family val="2"/>
      <charset val="238"/>
      <scheme val="minor"/>
    </font>
    <font>
      <b/>
      <sz val="8.5"/>
      <name val="Calibri"/>
      <family val="2"/>
      <charset val="238"/>
      <scheme val="minor"/>
    </font>
    <font>
      <sz val="8.5"/>
      <color theme="0"/>
      <name val="Calibri"/>
      <family val="2"/>
      <charset val="238"/>
      <scheme val="minor"/>
    </font>
    <font>
      <sz val="12"/>
      <color rgb="FFC00000"/>
      <name val="Calibri"/>
      <family val="2"/>
      <charset val="238"/>
      <scheme val="minor"/>
    </font>
    <font>
      <sz val="12"/>
      <color rgb="FF000099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sz val="10"/>
      <name val="Arial CE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11"/>
      <color indexed="12"/>
      <name val="Czcionka tekstu podstawowego"/>
      <family val="2"/>
      <charset val="238"/>
    </font>
    <font>
      <sz val="10"/>
      <color theme="1"/>
      <name val="Arial CE1"/>
      <charset val="238"/>
    </font>
    <font>
      <sz val="10"/>
      <color rgb="FF000000"/>
      <name val="Arial CE1"/>
      <charset val="238"/>
    </font>
    <font>
      <sz val="10"/>
      <color theme="1"/>
      <name val="Arial CE"/>
      <charset val="238"/>
    </font>
    <font>
      <i/>
      <sz val="11"/>
      <color rgb="FF7F7F7F"/>
      <name val="Calibri"/>
      <family val="2"/>
      <charset val="238"/>
    </font>
    <font>
      <sz val="11"/>
      <color rgb="FF000000"/>
      <name val="Calibri"/>
      <family val="2"/>
      <charset val="238"/>
    </font>
    <font>
      <u/>
      <sz val="11"/>
      <color rgb="FF0000FF"/>
      <name val="Calibri"/>
      <family val="2"/>
      <charset val="238"/>
    </font>
    <font>
      <b/>
      <sz val="14"/>
      <color theme="1"/>
      <name val="Calibri"/>
      <family val="2"/>
      <charset val="238"/>
      <scheme val="minor"/>
    </font>
    <font>
      <sz val="10"/>
      <color theme="1"/>
      <name val="Cambria"/>
      <family val="1"/>
      <charset val="238"/>
    </font>
    <font>
      <sz val="10"/>
      <name val="Cambria"/>
      <family val="1"/>
      <charset val="238"/>
    </font>
    <font>
      <b/>
      <sz val="12"/>
      <color theme="1"/>
      <name val="Calibri"/>
      <family val="2"/>
      <charset val="238"/>
      <scheme val="minor"/>
    </font>
    <font>
      <sz val="12"/>
      <color rgb="FF0000FF"/>
      <name val="Calibri"/>
      <family val="2"/>
      <charset val="238"/>
    </font>
    <font>
      <b/>
      <sz val="12"/>
      <color rgb="FF0000FF"/>
      <name val="Calibri"/>
      <family val="2"/>
      <charset val="238"/>
    </font>
    <font>
      <b/>
      <sz val="11"/>
      <color rgb="FF0000FF"/>
      <name val="Calibri"/>
      <family val="2"/>
      <charset val="238"/>
    </font>
    <font>
      <b/>
      <sz val="18"/>
      <name val="Calibri"/>
      <family val="2"/>
      <charset val="238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34A734"/>
        <bgColor indexed="64"/>
      </patternFill>
    </fill>
    <fill>
      <patternFill patternType="solid">
        <fgColor rgb="FF6E6E6D"/>
        <bgColor indexed="64"/>
      </patternFill>
    </fill>
    <fill>
      <patternFill patternType="solid">
        <fgColor rgb="FFE2007A"/>
        <bgColor indexed="64"/>
      </patternFill>
    </fill>
    <fill>
      <patternFill patternType="solid">
        <fgColor theme="0" tint="-0.14999847407452621"/>
        <bgColor indexed="64"/>
      </patternFill>
    </fill>
  </fills>
  <borders count="1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theme="7"/>
      </left>
      <right style="thin">
        <color auto="1"/>
      </right>
      <top style="medium">
        <color theme="7"/>
      </top>
      <bottom style="medium">
        <color theme="7"/>
      </bottom>
      <diagonal/>
    </border>
    <border>
      <left style="thin">
        <color auto="1"/>
      </left>
      <right style="thin">
        <color auto="1"/>
      </right>
      <top style="medium">
        <color theme="7"/>
      </top>
      <bottom style="medium">
        <color theme="7"/>
      </bottom>
      <diagonal/>
    </border>
    <border>
      <left style="thin">
        <color auto="1"/>
      </left>
      <right style="medium">
        <color theme="7"/>
      </right>
      <top style="medium">
        <color theme="7"/>
      </top>
      <bottom style="medium">
        <color theme="7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theme="7"/>
      </left>
      <right/>
      <top style="medium">
        <color theme="7"/>
      </top>
      <bottom style="medium">
        <color theme="7"/>
      </bottom>
      <diagonal/>
    </border>
    <border>
      <left/>
      <right/>
      <top style="medium">
        <color theme="7"/>
      </top>
      <bottom style="medium">
        <color theme="7"/>
      </bottom>
      <diagonal/>
    </border>
    <border>
      <left/>
      <right style="medium">
        <color theme="7"/>
      </right>
      <top style="medium">
        <color theme="7"/>
      </top>
      <bottom style="medium">
        <color theme="7"/>
      </bottom>
      <diagonal/>
    </border>
    <border>
      <left style="medium">
        <color theme="0" tint="-0.24994659260841701"/>
      </left>
      <right style="thin">
        <color auto="1"/>
      </right>
      <top style="medium">
        <color theme="0" tint="-0.2499465926084170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theme="0" tint="-0.24994659260841701"/>
      </top>
      <bottom style="thin">
        <color auto="1"/>
      </bottom>
      <diagonal/>
    </border>
    <border>
      <left style="thin">
        <color auto="1"/>
      </left>
      <right style="medium">
        <color theme="0" tint="-0.24994659260841701"/>
      </right>
      <top style="medium">
        <color theme="0" tint="-0.24994659260841701"/>
      </top>
      <bottom style="thin">
        <color auto="1"/>
      </bottom>
      <diagonal/>
    </border>
    <border>
      <left style="medium">
        <color theme="0" tint="-0.24994659260841701"/>
      </left>
      <right style="thin">
        <color auto="1"/>
      </right>
      <top style="thin">
        <color auto="1"/>
      </top>
      <bottom style="medium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0" tint="-0.24994659260841701"/>
      </bottom>
      <diagonal/>
    </border>
    <border>
      <left style="thin">
        <color auto="1"/>
      </left>
      <right style="medium">
        <color theme="0" tint="-0.24994659260841701"/>
      </right>
      <top style="thin">
        <color auto="1"/>
      </top>
      <bottom style="medium">
        <color theme="0" tint="-0.24994659260841701"/>
      </bottom>
      <diagonal/>
    </border>
    <border>
      <left/>
      <right style="thin">
        <color auto="1"/>
      </right>
      <top style="medium">
        <color theme="7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theme="7"/>
      </top>
      <bottom style="thin">
        <color auto="1"/>
      </bottom>
      <diagonal/>
    </border>
    <border>
      <left style="thin">
        <color auto="1"/>
      </left>
      <right/>
      <top style="medium">
        <color theme="7"/>
      </top>
      <bottom style="thin">
        <color auto="1"/>
      </bottom>
      <diagonal/>
    </border>
    <border>
      <left/>
      <right/>
      <top style="medium">
        <color theme="7"/>
      </top>
      <bottom style="thin">
        <color auto="1"/>
      </bottom>
      <diagonal/>
    </border>
    <border>
      <left/>
      <right style="thin">
        <color auto="1"/>
      </right>
      <top style="medium">
        <color theme="7"/>
      </top>
      <bottom style="medium">
        <color theme="7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medium">
        <color theme="7"/>
      </top>
      <bottom/>
      <diagonal/>
    </border>
    <border>
      <left style="thin">
        <color auto="1"/>
      </left>
      <right style="thin">
        <color auto="1"/>
      </right>
      <top style="medium">
        <color theme="7"/>
      </top>
      <bottom/>
      <diagonal/>
    </border>
    <border>
      <left style="thin">
        <color auto="1"/>
      </left>
      <right/>
      <top style="medium">
        <color theme="7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7"/>
      </left>
      <right/>
      <top style="thin">
        <color theme="7"/>
      </top>
      <bottom/>
      <diagonal/>
    </border>
    <border>
      <left/>
      <right style="thin">
        <color theme="0"/>
      </right>
      <top style="thin">
        <color theme="7"/>
      </top>
      <bottom/>
      <diagonal/>
    </border>
    <border>
      <left style="thin">
        <color theme="7"/>
      </left>
      <right/>
      <top/>
      <bottom style="thin">
        <color theme="7"/>
      </bottom>
      <diagonal/>
    </border>
    <border>
      <left/>
      <right style="thin">
        <color theme="0"/>
      </right>
      <top/>
      <bottom style="thin">
        <color theme="7"/>
      </bottom>
      <diagonal/>
    </border>
    <border>
      <left style="thin">
        <color rgb="FFFFC000"/>
      </left>
      <right/>
      <top style="thin">
        <color rgb="FFFFC000"/>
      </top>
      <bottom/>
      <diagonal/>
    </border>
    <border>
      <left style="thin">
        <color rgb="FFFFC000"/>
      </left>
      <right/>
      <top/>
      <bottom style="thin">
        <color rgb="FFFFC000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rgb="FFFFC000"/>
      </top>
      <bottom/>
      <diagonal/>
    </border>
    <border>
      <left/>
      <right style="thin">
        <color theme="0"/>
      </right>
      <top/>
      <bottom style="thin">
        <color rgb="FFFFC000"/>
      </bottom>
      <diagonal/>
    </border>
    <border>
      <left style="thin">
        <color auto="1"/>
      </left>
      <right style="dashDotDot">
        <color auto="1"/>
      </right>
      <top style="thin">
        <color auto="1"/>
      </top>
      <bottom style="thin">
        <color auto="1"/>
      </bottom>
      <diagonal/>
    </border>
    <border>
      <left style="dashDotDot">
        <color auto="1"/>
      </left>
      <right style="dashDotDot">
        <color auto="1"/>
      </right>
      <top style="thin">
        <color auto="1"/>
      </top>
      <bottom style="thin">
        <color auto="1"/>
      </bottom>
      <diagonal/>
    </border>
    <border>
      <left style="dashDotDot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ashDotDot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/>
      <diagonal/>
    </border>
    <border>
      <left style="thin">
        <color theme="0"/>
      </left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auto="1"/>
      </right>
      <top/>
      <bottom style="thin">
        <color auto="1"/>
      </bottom>
      <diagonal/>
    </border>
    <border>
      <left style="medium">
        <color rgb="FF34A734"/>
      </left>
      <right style="medium">
        <color rgb="FF34A734"/>
      </right>
      <top/>
      <bottom style="thin">
        <color theme="0"/>
      </bottom>
      <diagonal/>
    </border>
    <border>
      <left style="medium">
        <color rgb="FF34A734"/>
      </left>
      <right style="medium">
        <color rgb="FF34A734"/>
      </right>
      <top style="thin">
        <color theme="0"/>
      </top>
      <bottom/>
      <diagonal/>
    </border>
    <border>
      <left style="medium">
        <color rgb="FF34A734"/>
      </left>
      <right style="medium">
        <color rgb="FF34A734"/>
      </right>
      <top style="medium">
        <color rgb="FF34A734"/>
      </top>
      <bottom/>
      <diagonal/>
    </border>
    <border>
      <left style="medium">
        <color rgb="FF34A734"/>
      </left>
      <right style="medium">
        <color rgb="FF34A734"/>
      </right>
      <top/>
      <bottom style="medium">
        <color rgb="FF34A734"/>
      </bottom>
      <diagonal/>
    </border>
    <border>
      <left style="medium">
        <color rgb="FFE2007A"/>
      </left>
      <right style="medium">
        <color rgb="FFE2007A"/>
      </right>
      <top/>
      <bottom style="thin">
        <color theme="0"/>
      </bottom>
      <diagonal/>
    </border>
    <border>
      <left style="medium">
        <color rgb="FFE2007A"/>
      </left>
      <right style="medium">
        <color rgb="FFE2007A"/>
      </right>
      <top style="thin">
        <color theme="0"/>
      </top>
      <bottom/>
      <diagonal/>
    </border>
    <border>
      <left style="medium">
        <color rgb="FF6E6E6D"/>
      </left>
      <right style="medium">
        <color rgb="FF6E6E6D"/>
      </right>
      <top style="thin">
        <color theme="0"/>
      </top>
      <bottom/>
      <diagonal/>
    </border>
    <border>
      <left style="medium">
        <color rgb="FFE2007A"/>
      </left>
      <right style="medium">
        <color rgb="FFE2007A"/>
      </right>
      <top style="medium">
        <color rgb="FFE2007A"/>
      </top>
      <bottom/>
      <diagonal/>
    </border>
    <border>
      <left style="medium">
        <color rgb="FFE2007A"/>
      </left>
      <right style="medium">
        <color rgb="FFE2007A"/>
      </right>
      <top/>
      <bottom style="medium">
        <color rgb="FFE2007A"/>
      </bottom>
      <diagonal/>
    </border>
    <border>
      <left style="medium">
        <color rgb="FF6E6E6D"/>
      </left>
      <right style="medium">
        <color rgb="FF6E6E6D"/>
      </right>
      <top style="medium">
        <color rgb="FF6E6E6D"/>
      </top>
      <bottom/>
      <diagonal/>
    </border>
    <border>
      <left style="medium">
        <color rgb="FF6E6E6D"/>
      </left>
      <right style="medium">
        <color rgb="FF6E6E6D"/>
      </right>
      <top/>
      <bottom style="thin">
        <color theme="0"/>
      </bottom>
      <diagonal/>
    </border>
    <border>
      <left style="medium">
        <color rgb="FF6E6E6D"/>
      </left>
      <right style="medium">
        <color rgb="FF6E6E6D"/>
      </right>
      <top/>
      <bottom style="medium">
        <color rgb="FF6E6E6D"/>
      </bottom>
      <diagonal/>
    </border>
    <border>
      <left style="medium">
        <color rgb="FF34A734"/>
      </left>
      <right style="thin">
        <color theme="0"/>
      </right>
      <top style="medium">
        <color rgb="FF34A734"/>
      </top>
      <bottom style="medium">
        <color rgb="FF34A734"/>
      </bottom>
      <diagonal/>
    </border>
    <border>
      <left style="thin">
        <color theme="0"/>
      </left>
      <right style="thin">
        <color theme="0"/>
      </right>
      <top style="medium">
        <color rgb="FF34A734"/>
      </top>
      <bottom style="medium">
        <color rgb="FF34A734"/>
      </bottom>
      <diagonal/>
    </border>
    <border>
      <left style="thin">
        <color theme="0"/>
      </left>
      <right style="medium">
        <color rgb="FF34A734"/>
      </right>
      <top style="medium">
        <color rgb="FF34A734"/>
      </top>
      <bottom style="medium">
        <color rgb="FF34A734"/>
      </bottom>
      <diagonal/>
    </border>
    <border>
      <left style="medium">
        <color rgb="FF34A734"/>
      </left>
      <right style="medium">
        <color rgb="FF34A734"/>
      </right>
      <top style="medium">
        <color rgb="FF34A734"/>
      </top>
      <bottom style="medium">
        <color rgb="FF34A734"/>
      </bottom>
      <diagonal/>
    </border>
    <border>
      <left style="medium">
        <color rgb="FF34A734"/>
      </left>
      <right/>
      <top style="medium">
        <color rgb="FF34A734"/>
      </top>
      <bottom style="medium">
        <color rgb="FF34A734"/>
      </bottom>
      <diagonal/>
    </border>
    <border>
      <left/>
      <right style="medium">
        <color rgb="FF34A734"/>
      </right>
      <top style="medium">
        <color rgb="FF34A734"/>
      </top>
      <bottom style="medium">
        <color rgb="FF34A734"/>
      </bottom>
      <diagonal/>
    </border>
    <border>
      <left style="thin">
        <color rgb="FF6E6E6D"/>
      </left>
      <right style="thin">
        <color rgb="FF6E6E6D"/>
      </right>
      <top style="thin">
        <color rgb="FF6E6E6D"/>
      </top>
      <bottom style="thin">
        <color rgb="FF6E6E6D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rgb="FF6E6E6D"/>
      </left>
      <right style="thin">
        <color theme="0"/>
      </right>
      <top style="medium">
        <color rgb="FF6E6E6D"/>
      </top>
      <bottom style="thin">
        <color theme="0"/>
      </bottom>
      <diagonal/>
    </border>
    <border>
      <left style="thin">
        <color theme="0"/>
      </left>
      <right style="medium">
        <color rgb="FF6E6E6D"/>
      </right>
      <top style="medium">
        <color rgb="FF6E6E6D"/>
      </top>
      <bottom style="thin">
        <color theme="0"/>
      </bottom>
      <diagonal/>
    </border>
    <border>
      <left style="medium">
        <color rgb="FF6E6E6D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6E6E6D"/>
      </right>
      <top style="thin">
        <color theme="0"/>
      </top>
      <bottom style="thin">
        <color theme="0"/>
      </bottom>
      <diagonal/>
    </border>
    <border>
      <left style="medium">
        <color rgb="FF6E6E6D"/>
      </left>
      <right style="thin">
        <color theme="0"/>
      </right>
      <top style="thin">
        <color theme="0"/>
      </top>
      <bottom style="medium">
        <color rgb="FF6E6E6D"/>
      </bottom>
      <diagonal/>
    </border>
    <border>
      <left style="thin">
        <color theme="0"/>
      </left>
      <right style="medium">
        <color rgb="FF6E6E6D"/>
      </right>
      <top style="thin">
        <color theme="0"/>
      </top>
      <bottom style="medium">
        <color rgb="FF6E6E6D"/>
      </bottom>
      <diagonal/>
    </border>
    <border>
      <left style="medium">
        <color rgb="FFE2007A"/>
      </left>
      <right style="thin">
        <color theme="0"/>
      </right>
      <top style="medium">
        <color rgb="FFE2007A"/>
      </top>
      <bottom style="thin">
        <color theme="0"/>
      </bottom>
      <diagonal/>
    </border>
    <border>
      <left style="thin">
        <color theme="0"/>
      </left>
      <right style="medium">
        <color rgb="FFE2007A"/>
      </right>
      <top style="medium">
        <color rgb="FFE2007A"/>
      </top>
      <bottom style="thin">
        <color theme="0"/>
      </bottom>
      <diagonal/>
    </border>
    <border>
      <left style="medium">
        <color rgb="FFE2007A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E2007A"/>
      </right>
      <top style="thin">
        <color theme="0"/>
      </top>
      <bottom style="thin">
        <color theme="0"/>
      </bottom>
      <diagonal/>
    </border>
    <border>
      <left style="medium">
        <color rgb="FFE2007A"/>
      </left>
      <right style="thin">
        <color theme="0"/>
      </right>
      <top style="thin">
        <color theme="0"/>
      </top>
      <bottom style="medium">
        <color rgb="FFE2007A"/>
      </bottom>
      <diagonal/>
    </border>
    <border>
      <left style="thin">
        <color theme="0"/>
      </left>
      <right style="medium">
        <color rgb="FFE2007A"/>
      </right>
      <top style="thin">
        <color theme="0"/>
      </top>
      <bottom style="medium">
        <color rgb="FFE2007A"/>
      </bottom>
      <diagonal/>
    </border>
    <border>
      <left style="medium">
        <color rgb="FF34A734"/>
      </left>
      <right style="thin">
        <color theme="0"/>
      </right>
      <top style="medium">
        <color rgb="FF34A734"/>
      </top>
      <bottom style="thin">
        <color theme="0"/>
      </bottom>
      <diagonal/>
    </border>
    <border>
      <left style="thin">
        <color theme="0"/>
      </left>
      <right style="medium">
        <color rgb="FF34A734"/>
      </right>
      <top style="medium">
        <color rgb="FF34A734"/>
      </top>
      <bottom style="thin">
        <color theme="0"/>
      </bottom>
      <diagonal/>
    </border>
    <border>
      <left style="medium">
        <color rgb="FF34A73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34A734"/>
      </right>
      <top style="thin">
        <color theme="0"/>
      </top>
      <bottom style="thin">
        <color theme="0"/>
      </bottom>
      <diagonal/>
    </border>
    <border>
      <left style="medium">
        <color rgb="FF34A734"/>
      </left>
      <right style="thin">
        <color theme="0"/>
      </right>
      <top style="thin">
        <color theme="0"/>
      </top>
      <bottom style="medium">
        <color rgb="FF34A734"/>
      </bottom>
      <diagonal/>
    </border>
    <border>
      <left style="thin">
        <color theme="0"/>
      </left>
      <right style="medium">
        <color rgb="FF34A734"/>
      </right>
      <top style="thin">
        <color theme="0"/>
      </top>
      <bottom style="medium">
        <color rgb="FF34A734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medium">
        <color theme="7"/>
      </left>
      <right style="thin">
        <color auto="1"/>
      </right>
      <top/>
      <bottom style="medium">
        <color theme="7"/>
      </bottom>
      <diagonal/>
    </border>
    <border>
      <left style="thin">
        <color auto="1"/>
      </left>
      <right style="thin">
        <color auto="1"/>
      </right>
      <top/>
      <bottom style="medium">
        <color theme="7"/>
      </bottom>
      <diagonal/>
    </border>
    <border>
      <left style="thin">
        <color auto="1"/>
      </left>
      <right style="medium">
        <color theme="7"/>
      </right>
      <top/>
      <bottom style="medium">
        <color theme="7"/>
      </bottom>
      <diagonal/>
    </border>
  </borders>
  <cellStyleXfs count="83">
    <xf numFmtId="0" fontId="0" fillId="0" borderId="0"/>
    <xf numFmtId="0" fontId="31" fillId="0" borderId="0"/>
    <xf numFmtId="0" fontId="32" fillId="0" borderId="0"/>
    <xf numFmtId="0" fontId="31" fillId="0" borderId="0"/>
    <xf numFmtId="0" fontId="42" fillId="0" borderId="0"/>
    <xf numFmtId="167" fontId="43" fillId="0" borderId="0" applyBorder="0" applyProtection="0"/>
    <xf numFmtId="0" fontId="44" fillId="0" borderId="0" applyFill="0" applyBorder="0" applyAlignment="0" applyProtection="0"/>
    <xf numFmtId="168" fontId="31" fillId="0" borderId="0" applyFont="0" applyFill="0" applyBorder="0" applyAlignment="0" applyProtection="0"/>
    <xf numFmtId="0" fontId="31" fillId="0" borderId="0"/>
    <xf numFmtId="0" fontId="55" fillId="0" borderId="0" applyNumberFormat="0" applyFill="0" applyBorder="0" applyAlignment="0" applyProtection="0"/>
    <xf numFmtId="0" fontId="94" fillId="0" borderId="0"/>
    <xf numFmtId="0" fontId="94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2" fillId="0" borderId="0"/>
    <xf numFmtId="0" fontId="9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/>
    <xf numFmtId="0" fontId="54" fillId="0" borderId="0"/>
    <xf numFmtId="9" fontId="31" fillId="0" borderId="0" applyFont="0" applyFill="0" applyBorder="0" applyAlignment="0" applyProtection="0"/>
    <xf numFmtId="0" fontId="32" fillId="0" borderId="0"/>
    <xf numFmtId="167" fontId="97" fillId="0" borderId="0"/>
    <xf numFmtId="167" fontId="97" fillId="0" borderId="0"/>
    <xf numFmtId="167" fontId="98" fillId="0" borderId="0" applyBorder="0" applyProtection="0"/>
    <xf numFmtId="0" fontId="54" fillId="0" borderId="0"/>
    <xf numFmtId="9" fontId="31" fillId="0" borderId="0" applyFont="0" applyFill="0" applyBorder="0" applyAlignment="0" applyProtection="0"/>
    <xf numFmtId="0" fontId="54" fillId="0" borderId="0"/>
    <xf numFmtId="0" fontId="54" fillId="0" borderId="0"/>
    <xf numFmtId="0" fontId="55" fillId="0" borderId="0" applyNumberFormat="0" applyFill="0" applyBorder="0" applyAlignment="0" applyProtection="0"/>
    <xf numFmtId="167" fontId="99" fillId="0" borderId="0"/>
    <xf numFmtId="0" fontId="54" fillId="0" borderId="0"/>
    <xf numFmtId="0" fontId="31" fillId="0" borderId="0"/>
    <xf numFmtId="9" fontId="31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94" fillId="0" borderId="0"/>
    <xf numFmtId="0" fontId="54" fillId="0" borderId="0"/>
    <xf numFmtId="0" fontId="31" fillId="0" borderId="0"/>
    <xf numFmtId="9" fontId="31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1" fillId="0" borderId="0"/>
    <xf numFmtId="9" fontId="31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00" fillId="0" borderId="0" applyBorder="0" applyProtection="0"/>
    <xf numFmtId="167" fontId="101" fillId="0" borderId="0"/>
    <xf numFmtId="167" fontId="102" fillId="0" borderId="0"/>
    <xf numFmtId="0" fontId="3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1" fillId="0" borderId="0"/>
    <xf numFmtId="0" fontId="54" fillId="0" borderId="0"/>
    <xf numFmtId="0" fontId="54" fillId="0" borderId="0"/>
  </cellStyleXfs>
  <cellXfs count="630">
    <xf numFmtId="0" fontId="0" fillId="0" borderId="0" xfId="0"/>
    <xf numFmtId="0" fontId="6" fillId="5" borderId="16" xfId="0" applyFont="1" applyFill="1" applyBorder="1" applyAlignment="1" applyProtection="1">
      <alignment horizontal="center" vertical="center"/>
    </xf>
    <xf numFmtId="0" fontId="6" fillId="5" borderId="17" xfId="0" applyFont="1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"/>
    </xf>
    <xf numFmtId="0" fontId="18" fillId="6" borderId="25" xfId="0" applyFont="1" applyFill="1" applyBorder="1" applyAlignment="1" applyProtection="1">
      <alignment horizontal="center" vertical="center"/>
    </xf>
    <xf numFmtId="0" fontId="18" fillId="6" borderId="26" xfId="0" applyFont="1" applyFill="1" applyBorder="1" applyAlignment="1" applyProtection="1">
      <alignment horizontal="center" vertical="center"/>
    </xf>
    <xf numFmtId="1" fontId="8" fillId="8" borderId="1" xfId="0" applyNumberFormat="1" applyFont="1" applyFill="1" applyBorder="1" applyAlignment="1" applyProtection="1">
      <alignment horizontal="center" vertical="center"/>
      <protection locked="0"/>
    </xf>
    <xf numFmtId="0" fontId="7" fillId="3" borderId="1" xfId="0" applyFont="1" applyFill="1" applyBorder="1" applyAlignment="1" applyProtection="1">
      <alignment horizontal="left" vertical="center"/>
    </xf>
    <xf numFmtId="0" fontId="23" fillId="0" borderId="0" xfId="0" applyFont="1" applyProtection="1"/>
    <xf numFmtId="0" fontId="22" fillId="0" borderId="0" xfId="0" applyFont="1" applyProtection="1"/>
    <xf numFmtId="0" fontId="23" fillId="0" borderId="0" xfId="0" applyFont="1" applyAlignment="1" applyProtection="1">
      <alignment vertical="center"/>
    </xf>
    <xf numFmtId="0" fontId="22" fillId="0" borderId="0" xfId="0" applyFont="1" applyAlignment="1" applyProtection="1">
      <alignment vertical="center"/>
    </xf>
    <xf numFmtId="0" fontId="23" fillId="0" borderId="0" xfId="0" applyFont="1" applyAlignment="1" applyProtection="1">
      <alignment horizontal="left"/>
    </xf>
    <xf numFmtId="0" fontId="23" fillId="0" borderId="0" xfId="0" applyFont="1" applyAlignment="1" applyProtection="1">
      <alignment horizontal="center" vertical="center"/>
    </xf>
    <xf numFmtId="16" fontId="23" fillId="0" borderId="0" xfId="0" applyNumberFormat="1" applyFont="1" applyAlignment="1" applyProtection="1">
      <alignment horizontal="center" vertical="center"/>
    </xf>
    <xf numFmtId="0" fontId="23" fillId="0" borderId="0" xfId="0" applyFont="1" applyAlignment="1" applyProtection="1">
      <alignment horizontal="left" vertical="top"/>
    </xf>
    <xf numFmtId="0" fontId="9" fillId="4" borderId="1" xfId="0" applyFont="1" applyFill="1" applyBorder="1" applyAlignment="1" applyProtection="1">
      <alignment horizontal="center" vertical="center"/>
    </xf>
    <xf numFmtId="0" fontId="6" fillId="4" borderId="1" xfId="0" applyFont="1" applyFill="1" applyBorder="1" applyAlignment="1" applyProtection="1">
      <alignment horizontal="center" vertical="center"/>
    </xf>
    <xf numFmtId="0" fontId="17" fillId="4" borderId="1" xfId="0" applyFont="1" applyFill="1" applyBorder="1" applyAlignment="1" applyProtection="1">
      <alignment horizontal="center" vertical="center"/>
    </xf>
    <xf numFmtId="0" fontId="17" fillId="4" borderId="3" xfId="0" applyFont="1" applyFill="1" applyBorder="1" applyAlignment="1" applyProtection="1">
      <alignment horizontal="center" vertical="center"/>
    </xf>
    <xf numFmtId="0" fontId="5" fillId="8" borderId="3" xfId="0" applyFont="1" applyFill="1" applyBorder="1" applyAlignment="1" applyProtection="1">
      <alignment horizontal="center" vertical="center"/>
    </xf>
    <xf numFmtId="0" fontId="9" fillId="8" borderId="3" xfId="0" applyFont="1" applyFill="1" applyBorder="1" applyAlignment="1" applyProtection="1">
      <alignment horizontal="center" vertical="center"/>
    </xf>
    <xf numFmtId="166" fontId="23" fillId="0" borderId="0" xfId="0" applyNumberFormat="1" applyFont="1" applyProtection="1"/>
    <xf numFmtId="2" fontId="23" fillId="0" borderId="0" xfId="0" applyNumberFormat="1" applyFont="1" applyAlignment="1" applyProtection="1">
      <alignment horizontal="center"/>
    </xf>
    <xf numFmtId="0" fontId="0" fillId="0" borderId="0" xfId="0" applyBorder="1" applyProtection="1"/>
    <xf numFmtId="0" fontId="22" fillId="0" borderId="0" xfId="0" applyFont="1" applyBorder="1" applyProtection="1"/>
    <xf numFmtId="166" fontId="29" fillId="0" borderId="0" xfId="0" applyNumberFormat="1" applyFont="1" applyAlignment="1" applyProtection="1">
      <alignment horizontal="center"/>
    </xf>
    <xf numFmtId="0" fontId="0" fillId="0" borderId="9" xfId="0" applyBorder="1" applyProtection="1"/>
    <xf numFmtId="0" fontId="0" fillId="0" borderId="9" xfId="0" applyBorder="1" applyAlignment="1" applyProtection="1">
      <alignment horizontal="center"/>
    </xf>
    <xf numFmtId="0" fontId="37" fillId="2" borderId="0" xfId="1" applyFont="1" applyFill="1" applyBorder="1" applyAlignment="1">
      <alignment horizontal="center" vertical="center"/>
    </xf>
    <xf numFmtId="0" fontId="38" fillId="2" borderId="0" xfId="1" applyFont="1" applyFill="1" applyBorder="1" applyAlignment="1">
      <alignment horizontal="center" vertical="center"/>
    </xf>
    <xf numFmtId="0" fontId="40" fillId="2" borderId="0" xfId="1" applyFont="1" applyFill="1" applyBorder="1" applyAlignment="1">
      <alignment horizontal="left" vertical="center"/>
    </xf>
    <xf numFmtId="0" fontId="3" fillId="0" borderId="0" xfId="0" applyFont="1" applyProtection="1"/>
    <xf numFmtId="0" fontId="34" fillId="0" borderId="0" xfId="0" applyFont="1" applyProtection="1"/>
    <xf numFmtId="0" fontId="13" fillId="0" borderId="0" xfId="0" applyFont="1" applyProtection="1"/>
    <xf numFmtId="166" fontId="37" fillId="4" borderId="29" xfId="0" applyNumberFormat="1" applyFont="1" applyFill="1" applyBorder="1" applyAlignment="1" applyProtection="1">
      <alignment horizontal="center" vertical="center"/>
    </xf>
    <xf numFmtId="166" fontId="17" fillId="8" borderId="28" xfId="0" applyNumberFormat="1" applyFont="1" applyFill="1" applyBorder="1" applyAlignment="1" applyProtection="1">
      <alignment horizontal="center" vertical="center"/>
      <protection locked="0"/>
    </xf>
    <xf numFmtId="0" fontId="48" fillId="0" borderId="0" xfId="0" applyFont="1" applyBorder="1" applyProtection="1"/>
    <xf numFmtId="0" fontId="25" fillId="0" borderId="0" xfId="0" applyFont="1" applyBorder="1" applyAlignment="1" applyProtection="1"/>
    <xf numFmtId="0" fontId="25" fillId="0" borderId="0" xfId="0" applyFont="1" applyBorder="1" applyAlignment="1" applyProtection="1">
      <alignment horizontal="center" vertical="center"/>
    </xf>
    <xf numFmtId="0" fontId="23" fillId="0" borderId="0" xfId="0" applyFont="1" applyBorder="1" applyProtection="1"/>
    <xf numFmtId="0" fontId="48" fillId="0" borderId="0" xfId="0" applyFont="1" applyProtection="1"/>
    <xf numFmtId="0" fontId="48" fillId="0" borderId="0" xfId="0" applyFont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28" fillId="0" borderId="0" xfId="0" applyFont="1" applyAlignment="1" applyProtection="1">
      <alignment vertical="top"/>
    </xf>
    <xf numFmtId="0" fontId="15" fillId="0" borderId="0" xfId="0" applyFont="1" applyAlignment="1" applyProtection="1">
      <alignment vertical="center"/>
    </xf>
    <xf numFmtId="20" fontId="28" fillId="0" borderId="0" xfId="0" applyNumberFormat="1" applyFont="1" applyAlignment="1" applyProtection="1">
      <alignment horizontal="left" vertical="center"/>
    </xf>
    <xf numFmtId="0" fontId="28" fillId="0" borderId="0" xfId="0" applyFont="1" applyAlignment="1" applyProtection="1">
      <alignment horizontal="left" vertical="top"/>
    </xf>
    <xf numFmtId="0" fontId="15" fillId="0" borderId="0" xfId="0" applyFont="1" applyProtection="1"/>
    <xf numFmtId="0" fontId="50" fillId="0" borderId="0" xfId="0" applyFont="1" applyProtection="1"/>
    <xf numFmtId="0" fontId="41" fillId="2" borderId="0" xfId="1" applyFont="1" applyFill="1" applyBorder="1" applyAlignment="1" applyProtection="1">
      <alignment horizontal="left" vertical="center"/>
    </xf>
    <xf numFmtId="49" fontId="52" fillId="9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6" xfId="0" applyFont="1" applyBorder="1" applyProtection="1"/>
    <xf numFmtId="0" fontId="6" fillId="0" borderId="6" xfId="0" applyFont="1" applyBorder="1" applyAlignment="1" applyProtection="1">
      <alignment horizontal="left" vertical="top"/>
    </xf>
    <xf numFmtId="0" fontId="6" fillId="0" borderId="6" xfId="0" applyFont="1" applyBorder="1" applyAlignment="1" applyProtection="1">
      <alignment horizontal="left" vertical="center"/>
    </xf>
    <xf numFmtId="0" fontId="26" fillId="0" borderId="6" xfId="0" applyFont="1" applyBorder="1" applyAlignment="1" applyProtection="1">
      <alignment vertical="center"/>
    </xf>
    <xf numFmtId="0" fontId="0" fillId="0" borderId="6" xfId="0" applyFont="1" applyBorder="1" applyProtection="1"/>
    <xf numFmtId="0" fontId="48" fillId="0" borderId="0" xfId="0" applyFont="1" applyAlignment="1" applyProtection="1">
      <alignment horizontal="left" vertical="center"/>
    </xf>
    <xf numFmtId="0" fontId="6" fillId="0" borderId="8" xfId="0" applyFont="1" applyBorder="1" applyProtection="1"/>
    <xf numFmtId="0" fontId="26" fillId="0" borderId="8" xfId="0" applyFont="1" applyBorder="1" applyAlignment="1" applyProtection="1">
      <alignment vertical="center"/>
    </xf>
    <xf numFmtId="0" fontId="6" fillId="0" borderId="0" xfId="0" applyFont="1" applyBorder="1" applyProtection="1"/>
    <xf numFmtId="0" fontId="26" fillId="0" borderId="0" xfId="0" applyFont="1" applyBorder="1" applyAlignment="1" applyProtection="1">
      <alignment vertical="center"/>
    </xf>
    <xf numFmtId="0" fontId="6" fillId="0" borderId="9" xfId="0" applyFont="1" applyBorder="1" applyProtection="1"/>
    <xf numFmtId="0" fontId="6" fillId="0" borderId="10" xfId="0" applyFont="1" applyBorder="1" applyProtection="1"/>
    <xf numFmtId="0" fontId="54" fillId="0" borderId="0" xfId="0" applyFont="1" applyBorder="1" applyProtection="1"/>
    <xf numFmtId="165" fontId="27" fillId="4" borderId="1" xfId="0" applyNumberFormat="1" applyFont="1" applyFill="1" applyBorder="1" applyAlignment="1" applyProtection="1">
      <alignment horizontal="center" vertical="center"/>
    </xf>
    <xf numFmtId="0" fontId="27" fillId="0" borderId="6" xfId="0" applyFont="1" applyBorder="1" applyProtection="1"/>
    <xf numFmtId="165" fontId="34" fillId="16" borderId="1" xfId="0" applyNumberFormat="1" applyFont="1" applyFill="1" applyBorder="1" applyAlignment="1" applyProtection="1">
      <alignment horizontal="center" vertical="center"/>
    </xf>
    <xf numFmtId="165" fontId="17" fillId="3" borderId="1" xfId="0" applyNumberFormat="1" applyFont="1" applyFill="1" applyBorder="1" applyAlignment="1" applyProtection="1">
      <alignment horizontal="center" vertical="center"/>
    </xf>
    <xf numFmtId="0" fontId="57" fillId="0" borderId="6" xfId="0" applyFont="1" applyBorder="1" applyAlignment="1" applyProtection="1"/>
    <xf numFmtId="1" fontId="23" fillId="0" borderId="0" xfId="0" applyNumberFormat="1" applyFont="1" applyAlignment="1" applyProtection="1">
      <alignment vertical="center"/>
    </xf>
    <xf numFmtId="0" fontId="6" fillId="0" borderId="6" xfId="0" applyFont="1" applyBorder="1" applyAlignment="1" applyProtection="1">
      <alignment vertical="center"/>
    </xf>
    <xf numFmtId="49" fontId="0" fillId="0" borderId="0" xfId="0" applyNumberFormat="1" applyAlignment="1" applyProtection="1">
      <alignment horizontal="center"/>
    </xf>
    <xf numFmtId="0" fontId="34" fillId="0" borderId="0" xfId="0" applyFont="1" applyAlignment="1" applyProtection="1">
      <alignment horizontal="center" vertical="center"/>
    </xf>
    <xf numFmtId="0" fontId="28" fillId="6" borderId="0" xfId="0" applyFont="1" applyFill="1" applyAlignment="1" applyProtection="1">
      <alignment vertical="center"/>
    </xf>
    <xf numFmtId="0" fontId="22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horizontal="center" vertical="center"/>
    </xf>
    <xf numFmtId="0" fontId="23" fillId="0" borderId="0" xfId="0" applyFont="1" applyAlignment="1" applyProtection="1">
      <alignment vertical="top" wrapText="1"/>
    </xf>
    <xf numFmtId="0" fontId="63" fillId="0" borderId="6" xfId="0" applyFont="1" applyBorder="1" applyAlignment="1" applyProtection="1">
      <alignment vertical="center"/>
    </xf>
    <xf numFmtId="0" fontId="64" fillId="0" borderId="6" xfId="0" applyFont="1" applyBorder="1" applyAlignment="1" applyProtection="1">
      <alignment vertical="center"/>
    </xf>
    <xf numFmtId="0" fontId="26" fillId="0" borderId="6" xfId="0" applyFont="1" applyBorder="1" applyAlignment="1" applyProtection="1">
      <alignment horizontal="left" vertical="center"/>
    </xf>
    <xf numFmtId="0" fontId="26" fillId="0" borderId="8" xfId="0" applyFont="1" applyBorder="1" applyAlignment="1" applyProtection="1">
      <alignment horizontal="left" vertical="center"/>
    </xf>
    <xf numFmtId="0" fontId="26" fillId="0" borderId="0" xfId="0" applyFont="1" applyBorder="1" applyAlignment="1" applyProtection="1">
      <alignment horizontal="left" vertical="center"/>
    </xf>
    <xf numFmtId="0" fontId="6" fillId="0" borderId="8" xfId="0" applyFont="1" applyBorder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0" fontId="56" fillId="2" borderId="48" xfId="0" applyFont="1" applyFill="1" applyBorder="1" applyAlignment="1" applyProtection="1">
      <alignment horizontal="left" vertical="center"/>
    </xf>
    <xf numFmtId="0" fontId="6" fillId="2" borderId="0" xfId="0" applyFont="1" applyFill="1" applyBorder="1" applyProtection="1"/>
    <xf numFmtId="0" fontId="6" fillId="0" borderId="46" xfId="0" applyFont="1" applyBorder="1" applyProtection="1"/>
    <xf numFmtId="0" fontId="6" fillId="0" borderId="52" xfId="0" applyFont="1" applyBorder="1" applyProtection="1"/>
    <xf numFmtId="0" fontId="6" fillId="0" borderId="45" xfId="0" applyFont="1" applyBorder="1" applyProtection="1"/>
    <xf numFmtId="0" fontId="6" fillId="0" borderId="48" xfId="0" applyFont="1" applyBorder="1" applyProtection="1"/>
    <xf numFmtId="0" fontId="26" fillId="0" borderId="46" xfId="0" applyFont="1" applyBorder="1" applyAlignment="1" applyProtection="1">
      <alignment horizontal="left" vertical="center"/>
    </xf>
    <xf numFmtId="0" fontId="26" fillId="0" borderId="46" xfId="0" applyFont="1" applyBorder="1" applyAlignment="1" applyProtection="1">
      <alignment vertical="center"/>
    </xf>
    <xf numFmtId="0" fontId="6" fillId="0" borderId="46" xfId="0" applyFont="1" applyBorder="1" applyAlignment="1" applyProtection="1">
      <alignment vertical="center"/>
    </xf>
    <xf numFmtId="0" fontId="6" fillId="2" borderId="48" xfId="0" applyFont="1" applyFill="1" applyBorder="1" applyProtection="1"/>
    <xf numFmtId="0" fontId="57" fillId="0" borderId="8" xfId="0" applyFont="1" applyBorder="1" applyAlignment="1" applyProtection="1"/>
    <xf numFmtId="0" fontId="62" fillId="0" borderId="8" xfId="0" applyFont="1" applyBorder="1" applyAlignment="1" applyProtection="1">
      <alignment vertical="center"/>
    </xf>
    <xf numFmtId="0" fontId="11" fillId="0" borderId="8" xfId="0" applyFont="1" applyBorder="1" applyAlignment="1" applyProtection="1">
      <alignment vertical="center"/>
    </xf>
    <xf numFmtId="0" fontId="0" fillId="0" borderId="8" xfId="0" applyFont="1" applyBorder="1" applyProtection="1"/>
    <xf numFmtId="0" fontId="55" fillId="0" borderId="8" xfId="9" applyFont="1" applyBorder="1" applyProtection="1"/>
    <xf numFmtId="0" fontId="55" fillId="0" borderId="10" xfId="9" applyFont="1" applyBorder="1" applyProtection="1"/>
    <xf numFmtId="0" fontId="56" fillId="2" borderId="0" xfId="0" applyFont="1" applyFill="1" applyBorder="1" applyAlignment="1" applyProtection="1">
      <alignment horizontal="left" vertical="center"/>
    </xf>
    <xf numFmtId="0" fontId="57" fillId="0" borderId="7" xfId="0" applyFont="1" applyBorder="1" applyAlignment="1" applyProtection="1"/>
    <xf numFmtId="0" fontId="26" fillId="0" borderId="7" xfId="0" applyFont="1" applyBorder="1" applyAlignment="1" applyProtection="1">
      <alignment horizontal="left" vertical="center"/>
    </xf>
    <xf numFmtId="0" fontId="6" fillId="0" borderId="7" xfId="0" applyFont="1" applyBorder="1" applyProtection="1"/>
    <xf numFmtId="0" fontId="26" fillId="0" borderId="7" xfId="0" applyFont="1" applyBorder="1" applyAlignment="1" applyProtection="1">
      <alignment vertical="center"/>
    </xf>
    <xf numFmtId="0" fontId="6" fillId="0" borderId="7" xfId="0" applyFont="1" applyBorder="1" applyAlignment="1" applyProtection="1">
      <alignment vertical="center"/>
    </xf>
    <xf numFmtId="0" fontId="56" fillId="0" borderId="0" xfId="0" applyFont="1" applyBorder="1" applyAlignment="1" applyProtection="1">
      <alignment vertical="center"/>
    </xf>
    <xf numFmtId="0" fontId="25" fillId="0" borderId="0" xfId="0" applyFont="1" applyBorder="1" applyAlignment="1" applyProtection="1">
      <alignment horizontal="left" vertical="center"/>
    </xf>
    <xf numFmtId="1" fontId="8" fillId="4" borderId="1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left"/>
    </xf>
    <xf numFmtId="1" fontId="23" fillId="4" borderId="1" xfId="0" applyNumberFormat="1" applyFont="1" applyFill="1" applyBorder="1" applyAlignment="1" applyProtection="1">
      <alignment horizontal="center" vertical="center"/>
    </xf>
    <xf numFmtId="0" fontId="26" fillId="0" borderId="6" xfId="0" applyFont="1" applyBorder="1" applyProtection="1"/>
    <xf numFmtId="0" fontId="67" fillId="0" borderId="6" xfId="0" applyFont="1" applyBorder="1" applyAlignment="1" applyProtection="1">
      <alignment horizontal="left" vertical="center"/>
    </xf>
    <xf numFmtId="49" fontId="76" fillId="8" borderId="1" xfId="0" applyNumberFormat="1" applyFont="1" applyFill="1" applyBorder="1" applyAlignment="1" applyProtection="1">
      <alignment horizontal="center" vertical="center"/>
      <protection locked="0"/>
    </xf>
    <xf numFmtId="0" fontId="78" fillId="4" borderId="11" xfId="0" applyFont="1" applyFill="1" applyBorder="1" applyAlignment="1" applyProtection="1">
      <alignment horizontal="center" vertical="center"/>
    </xf>
    <xf numFmtId="0" fontId="74" fillId="4" borderId="1" xfId="0" applyFont="1" applyFill="1" applyBorder="1" applyAlignment="1" applyProtection="1">
      <alignment horizontal="center" vertical="center"/>
    </xf>
    <xf numFmtId="2" fontId="27" fillId="4" borderId="1" xfId="0" applyNumberFormat="1" applyFont="1" applyFill="1" applyBorder="1" applyAlignment="1" applyProtection="1">
      <alignment horizontal="center" vertical="center"/>
    </xf>
    <xf numFmtId="0" fontId="6" fillId="0" borderId="9" xfId="0" applyFont="1" applyBorder="1" applyAlignment="1" applyProtection="1">
      <alignment horizontal="center"/>
    </xf>
    <xf numFmtId="165" fontId="34" fillId="16" borderId="3" xfId="0" applyNumberFormat="1" applyFont="1" applyFill="1" applyBorder="1" applyAlignment="1" applyProtection="1">
      <alignment horizontal="center" vertical="center"/>
    </xf>
    <xf numFmtId="0" fontId="6" fillId="5" borderId="34" xfId="0" applyFont="1" applyFill="1" applyBorder="1" applyAlignment="1" applyProtection="1">
      <alignment horizontal="center" vertical="center"/>
    </xf>
    <xf numFmtId="0" fontId="7" fillId="4" borderId="1" xfId="0" applyFont="1" applyFill="1" applyBorder="1" applyAlignment="1" applyProtection="1">
      <alignment horizontal="center" vertical="center"/>
    </xf>
    <xf numFmtId="0" fontId="48" fillId="0" borderId="0" xfId="0" applyFont="1" applyAlignment="1" applyProtection="1">
      <alignment horizontal="left" vertical="top"/>
    </xf>
    <xf numFmtId="0" fontId="6" fillId="2" borderId="6" xfId="0" applyFont="1" applyFill="1" applyBorder="1" applyProtection="1"/>
    <xf numFmtId="0" fontId="0" fillId="2" borderId="6" xfId="0" applyFont="1" applyFill="1" applyBorder="1" applyProtection="1"/>
    <xf numFmtId="0" fontId="0" fillId="2" borderId="8" xfId="0" applyFont="1" applyFill="1" applyBorder="1" applyProtection="1"/>
    <xf numFmtId="0" fontId="72" fillId="4" borderId="1" xfId="0" applyFont="1" applyFill="1" applyBorder="1" applyAlignment="1" applyProtection="1">
      <alignment horizontal="center" vertical="center"/>
    </xf>
    <xf numFmtId="0" fontId="72" fillId="4" borderId="3" xfId="0" applyFont="1" applyFill="1" applyBorder="1" applyAlignment="1" applyProtection="1">
      <alignment horizontal="center" vertical="center"/>
    </xf>
    <xf numFmtId="0" fontId="74" fillId="8" borderId="1" xfId="0" applyFont="1" applyFill="1" applyBorder="1" applyAlignment="1" applyProtection="1">
      <alignment horizontal="center" vertical="center"/>
      <protection locked="0"/>
    </xf>
    <xf numFmtId="0" fontId="74" fillId="4" borderId="12" xfId="0" applyFont="1" applyFill="1" applyBorder="1" applyAlignment="1" applyProtection="1">
      <alignment horizontal="center" vertical="center"/>
    </xf>
    <xf numFmtId="0" fontId="76" fillId="8" borderId="1" xfId="0" applyFont="1" applyFill="1" applyBorder="1" applyAlignment="1" applyProtection="1">
      <alignment horizontal="center" vertical="center"/>
      <protection locked="0"/>
    </xf>
    <xf numFmtId="0" fontId="76" fillId="8" borderId="3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/>
    </xf>
    <xf numFmtId="0" fontId="69" fillId="4" borderId="1" xfId="0" applyFont="1" applyFill="1" applyBorder="1" applyAlignment="1" applyProtection="1">
      <alignment horizontal="center" vertical="center"/>
    </xf>
    <xf numFmtId="0" fontId="23" fillId="0" borderId="0" xfId="0" applyFont="1" applyAlignment="1" applyProtection="1">
      <alignment horizontal="left" vertical="center"/>
    </xf>
    <xf numFmtId="0" fontId="0" fillId="2" borderId="6" xfId="0" applyFont="1" applyFill="1" applyBorder="1" applyAlignment="1" applyProtection="1">
      <alignment horizontal="left" vertical="center"/>
    </xf>
    <xf numFmtId="49" fontId="74" fillId="4" borderId="1" xfId="0" applyNumberFormat="1" applyFont="1" applyFill="1" applyBorder="1" applyAlignment="1" applyProtection="1">
      <alignment horizontal="center" vertical="center"/>
    </xf>
    <xf numFmtId="0" fontId="23" fillId="0" borderId="0" xfId="0" applyFont="1" applyAlignment="1" applyProtection="1">
      <alignment horizontal="left" vertical="center"/>
    </xf>
    <xf numFmtId="0" fontId="80" fillId="0" borderId="0" xfId="0" applyFont="1" applyProtection="1"/>
    <xf numFmtId="0" fontId="23" fillId="0" borderId="0" xfId="0" applyFont="1" applyAlignment="1" applyProtection="1">
      <alignment horizontal="center"/>
    </xf>
    <xf numFmtId="0" fontId="77" fillId="3" borderId="1" xfId="0" applyFont="1" applyFill="1" applyBorder="1" applyAlignment="1" applyProtection="1">
      <alignment horizontal="left" vertical="center"/>
    </xf>
    <xf numFmtId="0" fontId="0" fillId="0" borderId="0" xfId="0" applyFont="1" applyAlignment="1" applyProtection="1">
      <alignment vertical="center"/>
    </xf>
    <xf numFmtId="2" fontId="29" fillId="4" borderId="1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2" fillId="2" borderId="5" xfId="0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center" vertical="center"/>
    </xf>
    <xf numFmtId="0" fontId="17" fillId="4" borderId="1" xfId="0" applyFont="1" applyFill="1" applyBorder="1" applyAlignment="1" applyProtection="1">
      <alignment horizontal="center" vertical="center"/>
    </xf>
    <xf numFmtId="0" fontId="17" fillId="4" borderId="3" xfId="0" applyFont="1" applyFill="1" applyBorder="1" applyAlignment="1" applyProtection="1">
      <alignment horizontal="center" vertical="center"/>
    </xf>
    <xf numFmtId="0" fontId="9" fillId="8" borderId="3" xfId="0" applyFont="1" applyFill="1" applyBorder="1" applyAlignment="1" applyProtection="1">
      <alignment horizontal="center" vertical="center"/>
    </xf>
    <xf numFmtId="0" fontId="5" fillId="8" borderId="3" xfId="0" applyFont="1" applyFill="1" applyBorder="1" applyAlignment="1" applyProtection="1">
      <alignment horizontal="center" vertical="center"/>
    </xf>
    <xf numFmtId="169" fontId="8" fillId="8" borderId="1" xfId="0" applyNumberFormat="1" applyFont="1" applyFill="1" applyBorder="1" applyAlignment="1" applyProtection="1">
      <alignment horizontal="center" vertical="center"/>
      <protection locked="0"/>
    </xf>
    <xf numFmtId="0" fontId="56" fillId="0" borderId="45" xfId="0" applyFont="1" applyBorder="1" applyAlignment="1" applyProtection="1">
      <alignment vertical="center"/>
    </xf>
    <xf numFmtId="0" fontId="56" fillId="0" borderId="47" xfId="0" applyFont="1" applyBorder="1" applyAlignment="1" applyProtection="1">
      <alignment vertical="center"/>
    </xf>
    <xf numFmtId="0" fontId="67" fillId="0" borderId="13" xfId="0" applyFont="1" applyBorder="1" applyAlignment="1" applyProtection="1">
      <alignment vertical="center"/>
    </xf>
    <xf numFmtId="0" fontId="67" fillId="0" borderId="6" xfId="0" applyFont="1" applyBorder="1" applyAlignment="1" applyProtection="1">
      <alignment vertical="center"/>
    </xf>
    <xf numFmtId="0" fontId="58" fillId="0" borderId="8" xfId="0" applyFont="1" applyBorder="1" applyAlignment="1" applyProtection="1"/>
    <xf numFmtId="0" fontId="58" fillId="0" borderId="48" xfId="0" applyFont="1" applyBorder="1" applyAlignment="1" applyProtection="1"/>
    <xf numFmtId="0" fontId="7" fillId="0" borderId="0" xfId="1" applyFont="1"/>
    <xf numFmtId="0" fontId="7" fillId="2" borderId="0" xfId="1" applyFont="1" applyFill="1" applyBorder="1"/>
    <xf numFmtId="0" fontId="7" fillId="2" borderId="0" xfId="1" applyFont="1" applyFill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5" fillId="2" borderId="0" xfId="1" applyFont="1" applyFill="1"/>
    <xf numFmtId="0" fontId="18" fillId="2" borderId="0" xfId="1" applyFont="1" applyFill="1"/>
    <xf numFmtId="3" fontId="17" fillId="2" borderId="0" xfId="1" applyNumberFormat="1" applyFont="1" applyFill="1"/>
    <xf numFmtId="3" fontId="7" fillId="2" borderId="0" xfId="1" applyNumberFormat="1" applyFont="1" applyFill="1"/>
    <xf numFmtId="0" fontId="24" fillId="2" borderId="48" xfId="1" applyFont="1" applyFill="1" applyBorder="1" applyAlignment="1">
      <alignment horizontal="center" vertical="center"/>
    </xf>
    <xf numFmtId="0" fontId="25" fillId="0" borderId="0" xfId="1" applyFont="1"/>
    <xf numFmtId="0" fontId="36" fillId="2" borderId="0" xfId="1" applyFont="1" applyFill="1" applyBorder="1" applyAlignment="1">
      <alignment vertical="center"/>
    </xf>
    <xf numFmtId="0" fontId="45" fillId="2" borderId="0" xfId="0" applyFont="1" applyFill="1" applyBorder="1" applyAlignment="1">
      <alignment horizontal="center" vertical="center"/>
    </xf>
    <xf numFmtId="0" fontId="23" fillId="2" borderId="0" xfId="1" applyFont="1" applyFill="1" applyBorder="1" applyAlignment="1">
      <alignment horizontal="left" vertical="center"/>
    </xf>
    <xf numFmtId="0" fontId="47" fillId="2" borderId="0" xfId="0" applyFont="1" applyFill="1" applyBorder="1" applyAlignment="1">
      <alignment horizontal="center" vertical="center"/>
    </xf>
    <xf numFmtId="0" fontId="39" fillId="0" borderId="6" xfId="0" applyFont="1" applyBorder="1" applyAlignment="1">
      <alignment horizontal="left" vertical="center"/>
    </xf>
    <xf numFmtId="0" fontId="86" fillId="0" borderId="6" xfId="0" applyFont="1" applyBorder="1" applyAlignment="1">
      <alignment horizontal="left" vertical="center"/>
    </xf>
    <xf numFmtId="0" fontId="62" fillId="0" borderId="6" xfId="0" applyFont="1" applyBorder="1"/>
    <xf numFmtId="0" fontId="83" fillId="2" borderId="0" xfId="1" applyFont="1" applyFill="1" applyBorder="1" applyAlignment="1">
      <alignment horizontal="center" vertical="center" wrapText="1"/>
    </xf>
    <xf numFmtId="0" fontId="49" fillId="2" borderId="0" xfId="1" applyFont="1" applyFill="1" applyBorder="1" applyAlignment="1">
      <alignment horizontal="left" vertical="center"/>
    </xf>
    <xf numFmtId="0" fontId="49" fillId="2" borderId="0" xfId="3" applyFont="1" applyFill="1" applyBorder="1" applyAlignment="1">
      <alignment horizontal="left" vertical="center"/>
    </xf>
    <xf numFmtId="0" fontId="18" fillId="2" borderId="0" xfId="1" applyFont="1" applyFill="1" applyBorder="1"/>
    <xf numFmtId="0" fontId="35" fillId="2" borderId="0" xfId="1" applyFont="1" applyFill="1" applyBorder="1" applyAlignment="1">
      <alignment vertical="center"/>
    </xf>
    <xf numFmtId="0" fontId="87" fillId="2" borderId="0" xfId="1" applyFont="1" applyFill="1" applyBorder="1" applyAlignment="1">
      <alignment horizontal="center" vertical="center"/>
    </xf>
    <xf numFmtId="0" fontId="17" fillId="2" borderId="0" xfId="1" applyFont="1" applyFill="1" applyBorder="1" applyAlignment="1">
      <alignment horizontal="left" vertical="center"/>
    </xf>
    <xf numFmtId="0" fontId="17" fillId="2" borderId="0" xfId="1" applyFont="1" applyFill="1" applyBorder="1" applyAlignment="1">
      <alignment horizontal="center" vertical="center"/>
    </xf>
    <xf numFmtId="0" fontId="7" fillId="2" borderId="0" xfId="1" applyFont="1" applyFill="1" applyAlignment="1">
      <alignment horizontal="left"/>
    </xf>
    <xf numFmtId="0" fontId="18" fillId="0" borderId="0" xfId="1" applyFont="1"/>
    <xf numFmtId="0" fontId="87" fillId="2" borderId="48" xfId="1" applyFont="1" applyFill="1" applyBorder="1" applyAlignment="1">
      <alignment horizontal="center" vertical="center"/>
    </xf>
    <xf numFmtId="0" fontId="88" fillId="2" borderId="12" xfId="1" applyFont="1" applyFill="1" applyBorder="1" applyAlignment="1">
      <alignment horizontal="left" vertical="center"/>
    </xf>
    <xf numFmtId="3" fontId="89" fillId="2" borderId="12" xfId="1" applyNumberFormat="1" applyFont="1" applyFill="1" applyBorder="1" applyAlignment="1">
      <alignment horizontal="center" vertical="center"/>
    </xf>
    <xf numFmtId="0" fontId="88" fillId="2" borderId="11" xfId="1" applyFont="1" applyFill="1" applyBorder="1" applyAlignment="1">
      <alignment horizontal="left" vertical="center"/>
    </xf>
    <xf numFmtId="3" fontId="89" fillId="2" borderId="11" xfId="1" applyNumberFormat="1" applyFont="1" applyFill="1" applyBorder="1" applyAlignment="1">
      <alignment horizontal="center" vertical="center"/>
    </xf>
    <xf numFmtId="0" fontId="88" fillId="2" borderId="12" xfId="3" applyFont="1" applyFill="1" applyBorder="1" applyAlignment="1">
      <alignment horizontal="left" vertical="center"/>
    </xf>
    <xf numFmtId="0" fontId="88" fillId="2" borderId="11" xfId="3" applyFont="1" applyFill="1" applyBorder="1" applyAlignment="1">
      <alignment horizontal="left" vertical="center"/>
    </xf>
    <xf numFmtId="0" fontId="89" fillId="2" borderId="0" xfId="1" applyFont="1" applyFill="1" applyBorder="1" applyAlignment="1">
      <alignment horizontal="center" vertical="center"/>
    </xf>
    <xf numFmtId="0" fontId="88" fillId="2" borderId="0" xfId="1" applyFont="1" applyFill="1"/>
    <xf numFmtId="3" fontId="89" fillId="2" borderId="0" xfId="1" applyNumberFormat="1" applyFont="1" applyFill="1"/>
    <xf numFmtId="3" fontId="88" fillId="2" borderId="0" xfId="1" applyNumberFormat="1" applyFont="1" applyFill="1"/>
    <xf numFmtId="0" fontId="23" fillId="17" borderId="83" xfId="1" applyFont="1" applyFill="1" applyBorder="1" applyAlignment="1">
      <alignment horizontal="center" vertical="center" wrapText="1"/>
    </xf>
    <xf numFmtId="0" fontId="86" fillId="13" borderId="6" xfId="0" applyFont="1" applyFill="1" applyBorder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0" fontId="39" fillId="14" borderId="6" xfId="0" applyFont="1" applyFill="1" applyBorder="1" applyAlignment="1">
      <alignment horizontal="center" vertical="center"/>
    </xf>
    <xf numFmtId="0" fontId="92" fillId="0" borderId="6" xfId="0" applyFont="1" applyBorder="1" applyAlignment="1">
      <alignment horizontal="left" vertical="center"/>
    </xf>
    <xf numFmtId="0" fontId="39" fillId="2" borderId="6" xfId="0" applyFont="1" applyFill="1" applyBorder="1" applyAlignment="1">
      <alignment horizontal="center" vertical="center"/>
    </xf>
    <xf numFmtId="0" fontId="39" fillId="11" borderId="6" xfId="0" applyFont="1" applyFill="1" applyBorder="1" applyAlignment="1">
      <alignment horizontal="center" vertical="center"/>
    </xf>
    <xf numFmtId="0" fontId="39" fillId="14" borderId="9" xfId="0" applyFont="1" applyFill="1" applyBorder="1" applyAlignment="1">
      <alignment horizontal="center" vertical="center"/>
    </xf>
    <xf numFmtId="0" fontId="39" fillId="2" borderId="9" xfId="0" applyFont="1" applyFill="1" applyBorder="1" applyAlignment="1">
      <alignment horizontal="center" vertical="center"/>
    </xf>
    <xf numFmtId="0" fontId="93" fillId="0" borderId="6" xfId="0" applyFont="1" applyBorder="1" applyAlignment="1">
      <alignment horizontal="center" vertical="center"/>
    </xf>
    <xf numFmtId="0" fontId="83" fillId="17" borderId="86" xfId="1" applyFont="1" applyFill="1" applyBorder="1" applyAlignment="1">
      <alignment horizontal="center" vertical="center" wrapText="1"/>
    </xf>
    <xf numFmtId="0" fontId="83" fillId="17" borderId="83" xfId="1" applyFont="1" applyFill="1" applyBorder="1" applyAlignment="1">
      <alignment horizontal="center" vertical="center" wrapText="1"/>
    </xf>
    <xf numFmtId="0" fontId="83" fillId="17" borderId="84" xfId="1" applyFont="1" applyFill="1" applyBorder="1" applyAlignment="1">
      <alignment horizontal="center" vertical="center" wrapText="1"/>
    </xf>
    <xf numFmtId="0" fontId="83" fillId="17" borderId="85" xfId="1" applyFont="1" applyFill="1" applyBorder="1" applyAlignment="1">
      <alignment horizontal="center" vertical="center" wrapText="1"/>
    </xf>
    <xf numFmtId="0" fontId="9" fillId="8" borderId="3" xfId="0" applyFont="1" applyFill="1" applyBorder="1" applyAlignment="1" applyProtection="1">
      <alignment horizontal="center" vertical="center"/>
    </xf>
    <xf numFmtId="0" fontId="17" fillId="4" borderId="3" xfId="0" applyFont="1" applyFill="1" applyBorder="1" applyAlignment="1" applyProtection="1">
      <alignment horizontal="center" vertical="center"/>
    </xf>
    <xf numFmtId="0" fontId="17" fillId="4" borderId="1" xfId="0" applyFont="1" applyFill="1" applyBorder="1" applyAlignment="1" applyProtection="1">
      <alignment horizontal="center" vertical="center"/>
    </xf>
    <xf numFmtId="0" fontId="5" fillId="8" borderId="3" xfId="0" applyFont="1" applyFill="1" applyBorder="1" applyAlignment="1" applyProtection="1">
      <alignment horizontal="center" vertical="center"/>
    </xf>
    <xf numFmtId="3" fontId="89" fillId="2" borderId="12" xfId="1" applyNumberFormat="1" applyFont="1" applyFill="1" applyBorder="1" applyAlignment="1">
      <alignment horizontal="center" vertical="center"/>
    </xf>
    <xf numFmtId="3" fontId="89" fillId="2" borderId="11" xfId="1" applyNumberFormat="1" applyFont="1" applyFill="1" applyBorder="1" applyAlignment="1">
      <alignment horizontal="center" vertical="center"/>
    </xf>
    <xf numFmtId="0" fontId="27" fillId="0" borderId="6" xfId="0" applyFont="1" applyBorder="1" applyAlignment="1" applyProtection="1">
      <alignment horizontal="left" vertical="center"/>
    </xf>
    <xf numFmtId="3" fontId="89" fillId="2" borderId="12" xfId="1" applyNumberFormat="1" applyFont="1" applyFill="1" applyBorder="1" applyAlignment="1">
      <alignment horizontal="center" vertical="center"/>
    </xf>
    <xf numFmtId="3" fontId="89" fillId="2" borderId="11" xfId="1" applyNumberFormat="1" applyFont="1" applyFill="1" applyBorder="1" applyAlignment="1">
      <alignment horizontal="center" vertical="center"/>
    </xf>
    <xf numFmtId="0" fontId="20" fillId="0" borderId="6" xfId="0" applyFont="1" applyBorder="1" applyProtection="1"/>
    <xf numFmtId="0" fontId="88" fillId="2" borderId="12" xfId="3" applyFont="1" applyFill="1" applyBorder="1" applyAlignment="1">
      <alignment horizontal="center" vertical="center"/>
    </xf>
    <xf numFmtId="0" fontId="88" fillId="2" borderId="11" xfId="3" applyFont="1" applyFill="1" applyBorder="1" applyAlignment="1">
      <alignment horizontal="center" vertical="center"/>
    </xf>
    <xf numFmtId="0" fontId="2" fillId="2" borderId="5" xfId="0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center" vertical="center"/>
    </xf>
    <xf numFmtId="0" fontId="17" fillId="4" borderId="1" xfId="0" applyFont="1" applyFill="1" applyBorder="1" applyAlignment="1" applyProtection="1">
      <alignment horizontal="center" vertical="center"/>
    </xf>
    <xf numFmtId="0" fontId="17" fillId="4" borderId="3" xfId="0" applyFont="1" applyFill="1" applyBorder="1" applyAlignment="1" applyProtection="1">
      <alignment horizontal="center" vertical="center"/>
    </xf>
    <xf numFmtId="0" fontId="9" fillId="8" borderId="3" xfId="0" applyFont="1" applyFill="1" applyBorder="1" applyAlignment="1" applyProtection="1">
      <alignment horizontal="center" vertical="center"/>
    </xf>
    <xf numFmtId="0" fontId="5" fillId="8" borderId="3" xfId="0" applyFont="1" applyFill="1" applyBorder="1" applyAlignment="1" applyProtection="1">
      <alignment horizontal="center" vertical="center"/>
    </xf>
    <xf numFmtId="49" fontId="76" fillId="8" borderId="1" xfId="0" applyNumberFormat="1" applyFont="1" applyFill="1" applyBorder="1" applyAlignment="1" applyProtection="1">
      <alignment horizontal="left" vertical="center"/>
      <protection locked="0"/>
    </xf>
    <xf numFmtId="49" fontId="76" fillId="15" borderId="1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horizontal="center" vertical="center"/>
    </xf>
    <xf numFmtId="0" fontId="0" fillId="0" borderId="0" xfId="0" applyBorder="1"/>
    <xf numFmtId="0" fontId="103" fillId="20" borderId="93" xfId="0" applyFont="1" applyFill="1" applyBorder="1" applyAlignment="1">
      <alignment horizontal="center" vertical="center"/>
    </xf>
    <xf numFmtId="0" fontId="103" fillId="20" borderId="94" xfId="0" applyFont="1" applyFill="1" applyBorder="1" applyAlignment="1">
      <alignment horizontal="center" vertical="center"/>
    </xf>
    <xf numFmtId="0" fontId="103" fillId="20" borderId="95" xfId="0" applyFont="1" applyFill="1" applyBorder="1" applyAlignment="1">
      <alignment horizontal="center" vertical="center"/>
    </xf>
    <xf numFmtId="0" fontId="93" fillId="12" borderId="97" xfId="4" applyFont="1" applyFill="1" applyBorder="1" applyAlignment="1">
      <alignment horizontal="left" vertical="center"/>
    </xf>
    <xf numFmtId="0" fontId="93" fillId="12" borderId="1" xfId="4" applyFont="1" applyFill="1" applyBorder="1" applyAlignment="1">
      <alignment horizontal="left" vertical="center"/>
    </xf>
    <xf numFmtId="0" fontId="93" fillId="12" borderId="101" xfId="4" applyFont="1" applyFill="1" applyBorder="1" applyAlignment="1">
      <alignment horizontal="left" vertical="center"/>
    </xf>
    <xf numFmtId="0" fontId="103" fillId="0" borderId="0" xfId="0" applyFont="1" applyBorder="1"/>
    <xf numFmtId="0" fontId="91" fillId="9" borderId="97" xfId="4" applyFont="1" applyFill="1" applyBorder="1" applyAlignment="1">
      <alignment horizontal="left" vertical="center"/>
    </xf>
    <xf numFmtId="0" fontId="91" fillId="9" borderId="1" xfId="4" applyFont="1" applyFill="1" applyBorder="1" applyAlignment="1">
      <alignment horizontal="left" vertical="center"/>
    </xf>
    <xf numFmtId="0" fontId="91" fillId="9" borderId="101" xfId="4" applyFont="1" applyFill="1" applyBorder="1" applyAlignment="1">
      <alignment horizontal="left" vertical="center"/>
    </xf>
    <xf numFmtId="0" fontId="93" fillId="12" borderId="1" xfId="0" applyFont="1" applyFill="1" applyBorder="1" applyAlignment="1">
      <alignment horizontal="left" vertical="center"/>
    </xf>
    <xf numFmtId="0" fontId="91" fillId="9" borderId="1" xfId="0" applyFont="1" applyFill="1" applyBorder="1" applyAlignment="1">
      <alignment vertical="center"/>
    </xf>
    <xf numFmtId="0" fontId="91" fillId="9" borderId="101" xfId="0" applyFont="1" applyFill="1" applyBorder="1" applyAlignment="1">
      <alignment vertical="center"/>
    </xf>
    <xf numFmtId="0" fontId="0" fillId="12" borderId="97" xfId="0" applyFill="1" applyBorder="1" applyAlignment="1">
      <alignment vertical="center"/>
    </xf>
    <xf numFmtId="0" fontId="0" fillId="12" borderId="1" xfId="0" applyFill="1" applyBorder="1" applyAlignment="1">
      <alignment vertical="center"/>
    </xf>
    <xf numFmtId="0" fontId="0" fillId="4" borderId="99" xfId="0" applyFill="1" applyBorder="1" applyAlignment="1">
      <alignment vertical="center"/>
    </xf>
    <xf numFmtId="0" fontId="0" fillId="12" borderId="101" xfId="0" applyFill="1" applyBorder="1" applyAlignment="1">
      <alignment vertical="center"/>
    </xf>
    <xf numFmtId="0" fontId="0" fillId="3" borderId="102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9" borderId="97" xfId="0" applyFill="1" applyBorder="1" applyAlignment="1">
      <alignment vertical="center"/>
    </xf>
    <xf numFmtId="0" fontId="0" fillId="4" borderId="98" xfId="0" applyFill="1" applyBorder="1" applyAlignment="1">
      <alignment vertical="center"/>
    </xf>
    <xf numFmtId="0" fontId="0" fillId="9" borderId="1" xfId="0" applyFill="1" applyBorder="1" applyAlignment="1">
      <alignment vertical="center"/>
    </xf>
    <xf numFmtId="0" fontId="0" fillId="9" borderId="101" xfId="0" applyFill="1" applyBorder="1" applyAlignment="1">
      <alignment vertical="center"/>
    </xf>
    <xf numFmtId="0" fontId="0" fillId="4" borderId="102" xfId="0" applyFill="1" applyBorder="1" applyAlignment="1">
      <alignment vertical="center"/>
    </xf>
    <xf numFmtId="0" fontId="0" fillId="3" borderId="99" xfId="0" applyFill="1" applyBorder="1" applyAlignment="1">
      <alignment vertical="center"/>
    </xf>
    <xf numFmtId="0" fontId="0" fillId="3" borderId="98" xfId="0" applyFill="1" applyBorder="1" applyAlignment="1">
      <alignment vertical="center"/>
    </xf>
    <xf numFmtId="0" fontId="76" fillId="8" borderId="1" xfId="0" applyFont="1" applyFill="1" applyBorder="1" applyAlignment="1" applyProtection="1">
      <alignment horizontal="center" vertical="center"/>
      <protection locked="0"/>
    </xf>
    <xf numFmtId="49" fontId="76" fillId="8" borderId="1" xfId="0" applyNumberFormat="1" applyFont="1" applyFill="1" applyBorder="1" applyAlignment="1" applyProtection="1">
      <alignment horizontal="left" vertical="center"/>
      <protection locked="0"/>
    </xf>
    <xf numFmtId="0" fontId="20" fillId="8" borderId="1" xfId="0" applyFont="1" applyFill="1" applyBorder="1" applyAlignment="1" applyProtection="1">
      <alignment horizontal="center" vertical="center"/>
      <protection locked="0"/>
    </xf>
    <xf numFmtId="0" fontId="6" fillId="0" borderId="0" xfId="0" applyFont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</xf>
    <xf numFmtId="0" fontId="104" fillId="0" borderId="0" xfId="0" applyFont="1" applyBorder="1" applyProtection="1"/>
    <xf numFmtId="0" fontId="105" fillId="2" borderId="89" xfId="4" applyFont="1" applyFill="1" applyBorder="1" applyAlignment="1">
      <alignment horizontal="left" vertical="center"/>
    </xf>
    <xf numFmtId="0" fontId="105" fillId="2" borderId="1" xfId="3" applyFont="1" applyFill="1" applyBorder="1" applyAlignment="1" applyProtection="1">
      <alignment horizontal="left" vertical="center"/>
    </xf>
    <xf numFmtId="0" fontId="105" fillId="2" borderId="89" xfId="4" applyFont="1" applyFill="1" applyBorder="1" applyAlignment="1" applyProtection="1">
      <alignment horizontal="left" vertical="center"/>
      <protection locked="0"/>
    </xf>
    <xf numFmtId="0" fontId="105" fillId="2" borderId="1" xfId="1" applyFont="1" applyFill="1" applyBorder="1" applyAlignment="1" applyProtection="1">
      <alignment horizontal="left" vertical="center"/>
    </xf>
    <xf numFmtId="0" fontId="105" fillId="2" borderId="89" xfId="0" applyFont="1" applyFill="1" applyBorder="1" applyAlignment="1">
      <alignment horizontal="left" vertical="center"/>
    </xf>
    <xf numFmtId="0" fontId="105" fillId="2" borderId="89" xfId="0" applyFont="1" applyFill="1" applyBorder="1"/>
    <xf numFmtId="0" fontId="104" fillId="0" borderId="0" xfId="0" applyFont="1" applyBorder="1" applyAlignment="1" applyProtection="1">
      <alignment horizontal="center" vertical="center"/>
    </xf>
    <xf numFmtId="0" fontId="105" fillId="2" borderId="1" xfId="0" applyNumberFormat="1" applyFont="1" applyFill="1" applyBorder="1" applyAlignment="1" applyProtection="1">
      <alignment horizontal="left" vertical="center" wrapText="1"/>
    </xf>
    <xf numFmtId="0" fontId="105" fillId="2" borderId="1" xfId="0" applyFont="1" applyFill="1" applyBorder="1" applyAlignment="1" applyProtection="1">
      <alignment vertical="center"/>
    </xf>
    <xf numFmtId="0" fontId="105" fillId="2" borderId="89" xfId="0" applyFont="1" applyFill="1" applyBorder="1" applyAlignment="1">
      <alignment horizontal="left"/>
    </xf>
    <xf numFmtId="0" fontId="105" fillId="2" borderId="89" xfId="0" applyFont="1" applyFill="1" applyBorder="1" applyAlignment="1">
      <alignment horizontal="left" vertical="center" wrapText="1"/>
    </xf>
    <xf numFmtId="0" fontId="105" fillId="2" borderId="1" xfId="3" applyFont="1" applyFill="1" applyBorder="1" applyAlignment="1" applyProtection="1">
      <alignment vertical="center"/>
    </xf>
    <xf numFmtId="0" fontId="105" fillId="2" borderId="89" xfId="0" applyFont="1" applyFill="1" applyBorder="1" applyAlignment="1">
      <alignment vertical="center"/>
    </xf>
    <xf numFmtId="0" fontId="105" fillId="2" borderId="89" xfId="0" applyNumberFormat="1" applyFont="1" applyFill="1" applyBorder="1" applyAlignment="1">
      <alignment horizontal="left"/>
    </xf>
    <xf numFmtId="0" fontId="105" fillId="2" borderId="89" xfId="0" applyNumberFormat="1" applyFont="1" applyFill="1" applyBorder="1" applyAlignment="1">
      <alignment horizontal="left" vertical="center"/>
    </xf>
    <xf numFmtId="0" fontId="105" fillId="2" borderId="1" xfId="0" applyNumberFormat="1" applyFont="1" applyFill="1" applyBorder="1" applyAlignment="1" applyProtection="1">
      <alignment horizontal="center" vertical="center" wrapText="1"/>
    </xf>
    <xf numFmtId="49" fontId="104" fillId="2" borderId="1" xfId="0" applyNumberFormat="1" applyFont="1" applyFill="1" applyBorder="1" applyAlignment="1" applyProtection="1">
      <alignment horizontal="center"/>
    </xf>
    <xf numFmtId="0" fontId="104" fillId="2" borderId="0" xfId="0" applyFont="1" applyFill="1" applyBorder="1" applyProtection="1"/>
    <xf numFmtId="0" fontId="104" fillId="2" borderId="1" xfId="0" applyFont="1" applyFill="1" applyBorder="1" applyAlignment="1" applyProtection="1">
      <alignment horizontal="center"/>
    </xf>
    <xf numFmtId="49" fontId="105" fillId="2" borderId="1" xfId="0" applyNumberFormat="1" applyFont="1" applyFill="1" applyBorder="1" applyAlignment="1" applyProtection="1">
      <alignment horizontal="center" vertical="center"/>
    </xf>
    <xf numFmtId="0" fontId="105" fillId="2" borderId="1" xfId="0" applyFont="1" applyFill="1" applyBorder="1" applyProtection="1"/>
    <xf numFmtId="0" fontId="105" fillId="2" borderId="1" xfId="0" applyFont="1" applyFill="1" applyBorder="1" applyAlignment="1" applyProtection="1">
      <alignment horizontal="center" vertical="center"/>
    </xf>
    <xf numFmtId="0" fontId="105" fillId="2" borderId="1" xfId="0" applyFont="1" applyFill="1" applyBorder="1" applyAlignment="1" applyProtection="1"/>
    <xf numFmtId="0" fontId="104" fillId="2" borderId="1" xfId="0" applyFont="1" applyFill="1" applyBorder="1" applyAlignment="1" applyProtection="1">
      <alignment horizontal="center" vertical="center"/>
    </xf>
    <xf numFmtId="0" fontId="104" fillId="2" borderId="0" xfId="0" applyFont="1" applyFill="1" applyBorder="1" applyAlignment="1" applyProtection="1">
      <alignment horizontal="left" vertical="center"/>
    </xf>
    <xf numFmtId="0" fontId="104" fillId="2" borderId="0" xfId="0" applyFont="1" applyFill="1" applyBorder="1" applyAlignment="1" applyProtection="1">
      <alignment horizontal="center" vertical="center"/>
    </xf>
    <xf numFmtId="0" fontId="104" fillId="2" borderId="0" xfId="0" applyFont="1" applyFill="1" applyBorder="1" applyAlignment="1" applyProtection="1">
      <alignment vertical="center"/>
    </xf>
    <xf numFmtId="169" fontId="105" fillId="2" borderId="1" xfId="0" applyNumberFormat="1" applyFont="1" applyFill="1" applyBorder="1" applyAlignment="1" applyProtection="1">
      <alignment horizontal="center" vertical="center"/>
    </xf>
    <xf numFmtId="0" fontId="105" fillId="2" borderId="1" xfId="0" applyFont="1" applyFill="1" applyBorder="1" applyAlignment="1" applyProtection="1">
      <alignment horizontal="left" vertical="center"/>
    </xf>
    <xf numFmtId="0" fontId="104" fillId="2" borderId="1" xfId="0" applyFont="1" applyFill="1" applyBorder="1" applyAlignment="1" applyProtection="1">
      <alignment horizontal="left" vertical="center"/>
    </xf>
    <xf numFmtId="0" fontId="105" fillId="2" borderId="1" xfId="0" applyFont="1" applyFill="1" applyBorder="1" applyAlignment="1" applyProtection="1">
      <alignment horizontal="center"/>
    </xf>
    <xf numFmtId="0" fontId="104" fillId="2" borderId="1" xfId="0" applyFont="1" applyFill="1" applyBorder="1" applyProtection="1"/>
    <xf numFmtId="0" fontId="104" fillId="2" borderId="1" xfId="0" applyFont="1" applyFill="1" applyBorder="1" applyAlignment="1" applyProtection="1">
      <alignment horizontal="left"/>
    </xf>
    <xf numFmtId="0" fontId="104" fillId="2" borderId="0" xfId="0" applyFont="1" applyFill="1" applyProtection="1"/>
    <xf numFmtId="49" fontId="104" fillId="2" borderId="1" xfId="0" applyNumberFormat="1" applyFont="1" applyFill="1" applyBorder="1" applyAlignment="1" applyProtection="1">
      <alignment horizontal="left"/>
    </xf>
    <xf numFmtId="0" fontId="106" fillId="0" borderId="1" xfId="0" applyFont="1" applyBorder="1" applyAlignment="1" applyProtection="1">
      <alignment horizontal="center" vertical="center"/>
    </xf>
    <xf numFmtId="0" fontId="60" fillId="2" borderId="0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/>
    </xf>
    <xf numFmtId="0" fontId="72" fillId="4" borderId="1" xfId="0" applyFont="1" applyFill="1" applyBorder="1" applyAlignment="1" applyProtection="1">
      <alignment horizontal="center" vertical="center"/>
    </xf>
    <xf numFmtId="0" fontId="72" fillId="4" borderId="3" xfId="0" applyFont="1" applyFill="1" applyBorder="1" applyAlignment="1" applyProtection="1">
      <alignment horizontal="center" vertical="center"/>
    </xf>
    <xf numFmtId="0" fontId="69" fillId="4" borderId="1" xfId="0" applyFont="1" applyFill="1" applyBorder="1" applyAlignment="1" applyProtection="1">
      <alignment horizontal="center" vertical="center"/>
    </xf>
    <xf numFmtId="0" fontId="76" fillId="8" borderId="1" xfId="0" applyFont="1" applyFill="1" applyBorder="1" applyAlignment="1" applyProtection="1">
      <alignment horizontal="center" vertical="center"/>
      <protection locked="0"/>
    </xf>
    <xf numFmtId="49" fontId="107" fillId="2" borderId="3" xfId="0" applyNumberFormat="1" applyFont="1" applyFill="1" applyBorder="1" applyAlignment="1" applyProtection="1">
      <alignment horizontal="left" vertical="center"/>
    </xf>
    <xf numFmtId="0" fontId="107" fillId="2" borderId="3" xfId="0" applyFont="1" applyFill="1" applyBorder="1" applyAlignment="1" applyProtection="1">
      <alignment horizontal="center" vertical="center"/>
    </xf>
    <xf numFmtId="0" fontId="108" fillId="2" borderId="1" xfId="0" applyFont="1" applyFill="1" applyBorder="1" applyAlignment="1" applyProtection="1">
      <alignment horizontal="center" vertical="center"/>
    </xf>
    <xf numFmtId="0" fontId="109" fillId="4" borderId="1" xfId="0" applyFont="1" applyFill="1" applyBorder="1" applyAlignment="1" applyProtection="1">
      <alignment horizontal="center" vertical="center"/>
    </xf>
    <xf numFmtId="1" fontId="30" fillId="4" borderId="1" xfId="0" applyNumberFormat="1" applyFont="1" applyFill="1" applyBorder="1" applyAlignment="1" applyProtection="1">
      <alignment horizontal="center" vertical="center"/>
    </xf>
    <xf numFmtId="0" fontId="60" fillId="10" borderId="123" xfId="0" applyFont="1" applyFill="1" applyBorder="1" applyAlignment="1" applyProtection="1">
      <alignment horizontal="center" vertical="center"/>
    </xf>
    <xf numFmtId="3" fontId="89" fillId="2" borderId="12" xfId="1" applyNumberFormat="1" applyFont="1" applyFill="1" applyBorder="1" applyAlignment="1">
      <alignment horizontal="center" vertical="center"/>
    </xf>
    <xf numFmtId="3" fontId="89" fillId="2" borderId="11" xfId="1" applyNumberFormat="1" applyFont="1" applyFill="1" applyBorder="1" applyAlignment="1">
      <alignment horizontal="center" vertical="center"/>
    </xf>
    <xf numFmtId="0" fontId="20" fillId="8" borderId="1" xfId="0" applyFont="1" applyFill="1" applyBorder="1" applyAlignment="1" applyProtection="1">
      <alignment horizontal="center" vertical="center"/>
      <protection locked="0"/>
    </xf>
    <xf numFmtId="0" fontId="84" fillId="0" borderId="45" xfId="0" applyFont="1" applyBorder="1" applyAlignment="1" applyProtection="1">
      <alignment horizontal="left" vertical="center"/>
    </xf>
    <xf numFmtId="0" fontId="84" fillId="0" borderId="47" xfId="0" applyFont="1" applyBorder="1" applyAlignment="1" applyProtection="1">
      <alignment horizontal="left" vertical="center"/>
    </xf>
    <xf numFmtId="0" fontId="60" fillId="10" borderId="121" xfId="0" applyFont="1" applyFill="1" applyBorder="1" applyAlignment="1" applyProtection="1">
      <alignment horizontal="right" vertical="center"/>
    </xf>
    <xf numFmtId="0" fontId="60" fillId="10" borderId="122" xfId="0" applyFont="1" applyFill="1" applyBorder="1" applyAlignment="1" applyProtection="1">
      <alignment horizontal="right" vertical="center"/>
    </xf>
    <xf numFmtId="0" fontId="2" fillId="2" borderId="18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2" fillId="2" borderId="19" xfId="0" applyFont="1" applyFill="1" applyBorder="1" applyAlignment="1" applyProtection="1">
      <alignment horizontal="center" vertical="center"/>
    </xf>
    <xf numFmtId="0" fontId="27" fillId="4" borderId="1" xfId="0" applyFont="1" applyFill="1" applyBorder="1" applyAlignment="1" applyProtection="1">
      <alignment horizontal="right" vertical="center"/>
    </xf>
    <xf numFmtId="0" fontId="17" fillId="4" borderId="1" xfId="0" applyFont="1" applyFill="1" applyBorder="1" applyAlignment="1" applyProtection="1">
      <alignment horizontal="right" vertical="center"/>
    </xf>
    <xf numFmtId="0" fontId="26" fillId="4" borderId="1" xfId="0" applyFont="1" applyFill="1" applyBorder="1" applyAlignment="1" applyProtection="1">
      <alignment horizontal="right" vertical="center"/>
    </xf>
    <xf numFmtId="3" fontId="82" fillId="8" borderId="2" xfId="0" applyNumberFormat="1" applyFont="1" applyFill="1" applyBorder="1" applyAlignment="1" applyProtection="1">
      <alignment horizontal="center" vertical="center"/>
      <protection locked="0"/>
    </xf>
    <xf numFmtId="3" fontId="82" fillId="8" borderId="20" xfId="0" applyNumberFormat="1" applyFont="1" applyFill="1" applyBorder="1" applyAlignment="1" applyProtection="1">
      <alignment horizontal="center" vertical="center"/>
      <protection locked="0"/>
    </xf>
    <xf numFmtId="3" fontId="82" fillId="8" borderId="3" xfId="0" applyNumberFormat="1" applyFont="1" applyFill="1" applyBorder="1" applyAlignment="1" applyProtection="1">
      <alignment horizontal="center" vertical="center"/>
      <protection locked="0"/>
    </xf>
    <xf numFmtId="0" fontId="6" fillId="4" borderId="1" xfId="0" applyFont="1" applyFill="1" applyBorder="1" applyAlignment="1" applyProtection="1">
      <alignment horizontal="right" vertical="center"/>
    </xf>
    <xf numFmtId="0" fontId="20" fillId="8" borderId="1" xfId="0" applyFont="1" applyFill="1" applyBorder="1" applyAlignment="1" applyProtection="1">
      <alignment horizontal="center" vertical="center"/>
      <protection locked="0"/>
    </xf>
    <xf numFmtId="0" fontId="8" fillId="8" borderId="62" xfId="0" applyFont="1" applyFill="1" applyBorder="1" applyAlignment="1" applyProtection="1">
      <alignment horizontal="center" vertical="center"/>
      <protection locked="0"/>
    </xf>
    <xf numFmtId="0" fontId="8" fillId="8" borderId="63" xfId="0" applyFont="1" applyFill="1" applyBorder="1" applyAlignment="1" applyProtection="1">
      <alignment horizontal="center" vertical="center"/>
      <protection locked="0"/>
    </xf>
    <xf numFmtId="0" fontId="8" fillId="8" borderId="64" xfId="0" applyFont="1" applyFill="1" applyBorder="1" applyAlignment="1" applyProtection="1">
      <alignment horizontal="center" vertical="center"/>
      <protection locked="0"/>
    </xf>
    <xf numFmtId="0" fontId="8" fillId="8" borderId="2" xfId="0" applyFont="1" applyFill="1" applyBorder="1" applyAlignment="1" applyProtection="1">
      <alignment horizontal="center" vertical="center"/>
      <protection locked="0"/>
    </xf>
    <xf numFmtId="0" fontId="8" fillId="8" borderId="3" xfId="0" applyFont="1" applyFill="1" applyBorder="1" applyAlignment="1" applyProtection="1">
      <alignment horizontal="center" vertical="center"/>
      <protection locked="0"/>
    </xf>
    <xf numFmtId="3" fontId="9" fillId="8" borderId="1" xfId="0" applyNumberFormat="1" applyFont="1" applyFill="1" applyBorder="1" applyAlignment="1" applyProtection="1">
      <alignment horizontal="center" vertical="center"/>
      <protection locked="0"/>
    </xf>
    <xf numFmtId="3" fontId="9" fillId="8" borderId="2" xfId="0" applyNumberFormat="1" applyFont="1" applyFill="1" applyBorder="1" applyAlignment="1" applyProtection="1">
      <alignment horizontal="center" vertical="center"/>
      <protection locked="0"/>
    </xf>
    <xf numFmtId="3" fontId="9" fillId="8" borderId="3" xfId="0" applyNumberFormat="1" applyFont="1" applyFill="1" applyBorder="1" applyAlignment="1" applyProtection="1">
      <alignment horizontal="center" vertical="center"/>
      <protection locked="0"/>
    </xf>
    <xf numFmtId="0" fontId="12" fillId="4" borderId="1" xfId="0" applyFont="1" applyFill="1" applyBorder="1" applyAlignment="1" applyProtection="1">
      <alignment horizontal="center" vertical="center"/>
    </xf>
    <xf numFmtId="0" fontId="12" fillId="4" borderId="66" xfId="0" applyFont="1" applyFill="1" applyBorder="1" applyAlignment="1" applyProtection="1">
      <alignment horizontal="center" vertical="center"/>
    </xf>
    <xf numFmtId="0" fontId="12" fillId="4" borderId="67" xfId="0" applyFont="1" applyFill="1" applyBorder="1" applyAlignment="1" applyProtection="1">
      <alignment horizontal="center" vertical="center"/>
    </xf>
    <xf numFmtId="0" fontId="12" fillId="4" borderId="68" xfId="0" applyFont="1" applyFill="1" applyBorder="1" applyAlignment="1" applyProtection="1">
      <alignment horizontal="center" vertical="center"/>
    </xf>
    <xf numFmtId="0" fontId="12" fillId="4" borderId="69" xfId="0" applyFont="1" applyFill="1" applyBorder="1" applyAlignment="1" applyProtection="1">
      <alignment horizontal="center" vertical="center"/>
    </xf>
    <xf numFmtId="0" fontId="12" fillId="4" borderId="70" xfId="0" applyFont="1" applyFill="1" applyBorder="1" applyAlignment="1" applyProtection="1">
      <alignment horizontal="center" vertical="center"/>
    </xf>
    <xf numFmtId="0" fontId="81" fillId="4" borderId="66" xfId="0" applyFont="1" applyFill="1" applyBorder="1" applyAlignment="1" applyProtection="1">
      <alignment horizontal="center" vertical="center"/>
    </xf>
    <xf numFmtId="0" fontId="81" fillId="4" borderId="35" xfId="0" applyFont="1" applyFill="1" applyBorder="1" applyAlignment="1" applyProtection="1">
      <alignment horizontal="center" vertical="center"/>
    </xf>
    <xf numFmtId="164" fontId="75" fillId="4" borderId="1" xfId="0" quotePrefix="1" applyNumberFormat="1" applyFont="1" applyFill="1" applyBorder="1" applyAlignment="1" applyProtection="1">
      <alignment horizontal="center" vertical="center"/>
    </xf>
    <xf numFmtId="0" fontId="75" fillId="4" borderId="1" xfId="0" applyFont="1" applyFill="1" applyBorder="1" applyAlignment="1" applyProtection="1">
      <alignment horizontal="center" vertical="center"/>
    </xf>
    <xf numFmtId="0" fontId="69" fillId="4" borderId="2" xfId="0" applyFont="1" applyFill="1" applyBorder="1" applyAlignment="1" applyProtection="1">
      <alignment horizontal="center" vertical="center"/>
    </xf>
    <xf numFmtId="0" fontId="69" fillId="4" borderId="20" xfId="0" applyFont="1" applyFill="1" applyBorder="1" applyAlignment="1" applyProtection="1">
      <alignment horizontal="center" vertical="center"/>
    </xf>
    <xf numFmtId="0" fontId="69" fillId="4" borderId="3" xfId="0" applyFont="1" applyFill="1" applyBorder="1" applyAlignment="1" applyProtection="1">
      <alignment horizontal="center" vertical="center"/>
    </xf>
    <xf numFmtId="0" fontId="69" fillId="4" borderId="1" xfId="0" applyFont="1" applyFill="1" applyBorder="1" applyAlignment="1" applyProtection="1">
      <alignment horizontal="center" vertical="center"/>
    </xf>
    <xf numFmtId="0" fontId="6" fillId="3" borderId="15" xfId="0" applyFont="1" applyFill="1" applyBorder="1" applyAlignment="1" applyProtection="1">
      <alignment horizontal="left" vertical="center"/>
    </xf>
    <xf numFmtId="0" fontId="6" fillId="3" borderId="16" xfId="0" applyFont="1" applyFill="1" applyBorder="1" applyAlignment="1" applyProtection="1">
      <alignment horizontal="left" vertical="center"/>
    </xf>
    <xf numFmtId="0" fontId="6" fillId="3" borderId="17" xfId="0" applyFont="1" applyFill="1" applyBorder="1" applyAlignment="1" applyProtection="1">
      <alignment horizontal="left" vertical="center"/>
    </xf>
    <xf numFmtId="0" fontId="2" fillId="2" borderId="5" xfId="0" applyFont="1" applyFill="1" applyBorder="1" applyAlignment="1" applyProtection="1">
      <alignment horizontal="center" vertical="center"/>
    </xf>
    <xf numFmtId="0" fontId="2" fillId="2" borderId="12" xfId="0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center" vertical="center"/>
    </xf>
    <xf numFmtId="0" fontId="0" fillId="4" borderId="1" xfId="0" applyFill="1" applyBorder="1" applyAlignment="1" applyProtection="1">
      <alignment horizontal="right" vertical="center"/>
    </xf>
    <xf numFmtId="0" fontId="9" fillId="4" borderId="1" xfId="0" applyFont="1" applyFill="1" applyBorder="1" applyAlignment="1" applyProtection="1">
      <alignment horizontal="center" vertical="center"/>
    </xf>
    <xf numFmtId="0" fontId="8" fillId="8" borderId="65" xfId="0" applyFont="1" applyFill="1" applyBorder="1" applyAlignment="1" applyProtection="1">
      <alignment horizontal="center" vertical="center"/>
      <protection locked="0"/>
    </xf>
    <xf numFmtId="49" fontId="76" fillId="8" borderId="1" xfId="0" applyNumberFormat="1" applyFont="1" applyFill="1" applyBorder="1" applyAlignment="1" applyProtection="1">
      <alignment horizontal="left" vertical="center"/>
      <protection locked="0"/>
    </xf>
    <xf numFmtId="0" fontId="76" fillId="8" borderId="2" xfId="0" applyFont="1" applyFill="1" applyBorder="1" applyAlignment="1" applyProtection="1">
      <alignment horizontal="center" vertical="center"/>
      <protection locked="0"/>
    </xf>
    <xf numFmtId="0" fontId="76" fillId="8" borderId="20" xfId="0" applyFont="1" applyFill="1" applyBorder="1" applyAlignment="1" applyProtection="1">
      <alignment horizontal="center" vertical="center"/>
      <protection locked="0"/>
    </xf>
    <xf numFmtId="0" fontId="76" fillId="8" borderId="3" xfId="0" applyFont="1" applyFill="1" applyBorder="1" applyAlignment="1" applyProtection="1">
      <alignment horizontal="center" vertical="center"/>
      <protection locked="0"/>
    </xf>
    <xf numFmtId="0" fontId="73" fillId="3" borderId="15" xfId="0" applyFont="1" applyFill="1" applyBorder="1" applyAlignment="1" applyProtection="1">
      <alignment horizontal="left" vertical="center"/>
    </xf>
    <xf numFmtId="0" fontId="73" fillId="3" borderId="16" xfId="0" applyFont="1" applyFill="1" applyBorder="1" applyAlignment="1" applyProtection="1">
      <alignment horizontal="left" vertical="center"/>
    </xf>
    <xf numFmtId="0" fontId="73" fillId="3" borderId="17" xfId="0" applyFont="1" applyFill="1" applyBorder="1" applyAlignment="1" applyProtection="1">
      <alignment horizontal="left" vertical="center"/>
    </xf>
    <xf numFmtId="0" fontId="69" fillId="2" borderId="3" xfId="0" applyFont="1" applyFill="1" applyBorder="1" applyAlignment="1" applyProtection="1">
      <alignment horizontal="center" vertical="center"/>
    </xf>
    <xf numFmtId="0" fontId="69" fillId="2" borderId="1" xfId="0" applyFont="1" applyFill="1" applyBorder="1" applyAlignment="1" applyProtection="1">
      <alignment horizontal="center" vertical="center"/>
    </xf>
    <xf numFmtId="0" fontId="69" fillId="2" borderId="2" xfId="0" applyFont="1" applyFill="1" applyBorder="1" applyAlignment="1" applyProtection="1">
      <alignment horizontal="center" vertical="center"/>
    </xf>
    <xf numFmtId="0" fontId="75" fillId="4" borderId="1" xfId="0" applyFont="1" applyFill="1" applyBorder="1" applyAlignment="1" applyProtection="1">
      <alignment horizontal="right" vertical="center"/>
    </xf>
    <xf numFmtId="0" fontId="51" fillId="0" borderId="0" xfId="0" applyFont="1" applyAlignment="1" applyProtection="1">
      <alignment horizontal="center" vertical="center" wrapText="1"/>
    </xf>
    <xf numFmtId="0" fontId="19" fillId="7" borderId="35" xfId="0" applyFont="1" applyFill="1" applyBorder="1" applyAlignment="1" applyProtection="1">
      <alignment horizontal="center" vertical="center"/>
      <protection locked="0"/>
    </xf>
    <xf numFmtId="0" fontId="19" fillId="7" borderId="36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Border="1" applyAlignment="1" applyProtection="1">
      <alignment horizontal="center" vertical="center"/>
    </xf>
    <xf numFmtId="0" fontId="72" fillId="4" borderId="1" xfId="0" applyFont="1" applyFill="1" applyBorder="1" applyAlignment="1" applyProtection="1">
      <alignment horizontal="center" vertical="center"/>
    </xf>
    <xf numFmtId="0" fontId="69" fillId="2" borderId="5" xfId="0" applyFont="1" applyFill="1" applyBorder="1" applyAlignment="1" applyProtection="1">
      <alignment horizontal="center" vertical="center"/>
    </xf>
    <xf numFmtId="0" fontId="69" fillId="2" borderId="12" xfId="0" applyFont="1" applyFill="1" applyBorder="1" applyAlignment="1" applyProtection="1">
      <alignment horizontal="center" vertical="center"/>
    </xf>
    <xf numFmtId="0" fontId="69" fillId="2" borderId="4" xfId="0" applyFont="1" applyFill="1" applyBorder="1" applyAlignment="1" applyProtection="1">
      <alignment horizontal="center" vertical="center"/>
    </xf>
    <xf numFmtId="49" fontId="74" fillId="8" borderId="2" xfId="0" applyNumberFormat="1" applyFont="1" applyFill="1" applyBorder="1" applyAlignment="1" applyProtection="1">
      <alignment horizontal="center" vertical="center"/>
      <protection locked="0"/>
    </xf>
    <xf numFmtId="49" fontId="74" fillId="8" borderId="3" xfId="0" applyNumberFormat="1" applyFont="1" applyFill="1" applyBorder="1" applyAlignment="1" applyProtection="1">
      <alignment horizontal="center" vertical="center"/>
      <protection locked="0"/>
    </xf>
    <xf numFmtId="0" fontId="72" fillId="4" borderId="2" xfId="0" applyFont="1" applyFill="1" applyBorder="1" applyAlignment="1" applyProtection="1">
      <alignment horizontal="center" vertical="center"/>
    </xf>
    <xf numFmtId="0" fontId="72" fillId="4" borderId="3" xfId="0" applyFont="1" applyFill="1" applyBorder="1" applyAlignment="1" applyProtection="1">
      <alignment horizontal="center" vertical="center"/>
    </xf>
    <xf numFmtId="0" fontId="69" fillId="2" borderId="0" xfId="0" applyFont="1" applyFill="1" applyBorder="1" applyAlignment="1" applyProtection="1">
      <alignment horizontal="center" vertical="center"/>
    </xf>
    <xf numFmtId="0" fontId="74" fillId="8" borderId="1" xfId="0" applyFont="1" applyFill="1" applyBorder="1" applyAlignment="1" applyProtection="1">
      <alignment horizontal="left" vertical="center"/>
      <protection locked="0"/>
    </xf>
    <xf numFmtId="0" fontId="46" fillId="5" borderId="54" xfId="0" applyFont="1" applyFill="1" applyBorder="1" applyAlignment="1" applyProtection="1">
      <alignment horizontal="center" vertical="center"/>
    </xf>
    <xf numFmtId="0" fontId="46" fillId="5" borderId="56" xfId="0" applyFont="1" applyFill="1" applyBorder="1" applyAlignment="1" applyProtection="1">
      <alignment horizontal="center" vertical="center"/>
    </xf>
    <xf numFmtId="0" fontId="14" fillId="5" borderId="53" xfId="0" applyFont="1" applyFill="1" applyBorder="1" applyAlignment="1" applyProtection="1">
      <alignment horizontal="center" vertical="center"/>
    </xf>
    <xf numFmtId="0" fontId="14" fillId="5" borderId="55" xfId="0" applyFont="1" applyFill="1" applyBorder="1" applyAlignment="1" applyProtection="1">
      <alignment horizontal="center" vertical="center"/>
    </xf>
    <xf numFmtId="0" fontId="20" fillId="4" borderId="12" xfId="0" applyFont="1" applyFill="1" applyBorder="1" applyAlignment="1" applyProtection="1">
      <alignment horizontal="center" vertical="center"/>
    </xf>
    <xf numFmtId="0" fontId="26" fillId="4" borderId="2" xfId="0" applyFont="1" applyFill="1" applyBorder="1" applyAlignment="1" applyProtection="1">
      <alignment horizontal="right" vertical="center" wrapText="1"/>
    </xf>
    <xf numFmtId="0" fontId="26" fillId="4" borderId="20" xfId="0" applyFont="1" applyFill="1" applyBorder="1" applyAlignment="1" applyProtection="1">
      <alignment horizontal="right" vertical="center" wrapText="1"/>
    </xf>
    <xf numFmtId="0" fontId="26" fillId="4" borderId="3" xfId="0" applyFont="1" applyFill="1" applyBorder="1" applyAlignment="1" applyProtection="1">
      <alignment horizontal="right" vertical="center" wrapText="1"/>
    </xf>
    <xf numFmtId="0" fontId="27" fillId="4" borderId="2" xfId="0" applyFont="1" applyFill="1" applyBorder="1" applyAlignment="1" applyProtection="1">
      <alignment horizontal="right" vertical="center"/>
    </xf>
    <xf numFmtId="0" fontId="27" fillId="4" borderId="20" xfId="0" applyFont="1" applyFill="1" applyBorder="1" applyAlignment="1" applyProtection="1">
      <alignment horizontal="right" vertical="center"/>
    </xf>
    <xf numFmtId="0" fontId="27" fillId="4" borderId="3" xfId="0" applyFont="1" applyFill="1" applyBorder="1" applyAlignment="1" applyProtection="1">
      <alignment horizontal="right" vertical="center"/>
    </xf>
    <xf numFmtId="0" fontId="76" fillId="8" borderId="1" xfId="0" applyFont="1" applyFill="1" applyBorder="1" applyAlignment="1" applyProtection="1">
      <alignment horizontal="left" vertical="center"/>
      <protection locked="0"/>
    </xf>
    <xf numFmtId="0" fontId="69" fillId="4" borderId="1" xfId="0" applyFont="1" applyFill="1" applyBorder="1" applyAlignment="1" applyProtection="1">
      <alignment horizontal="right" vertical="center"/>
    </xf>
    <xf numFmtId="0" fontId="69" fillId="2" borderId="51" xfId="0" applyFont="1" applyFill="1" applyBorder="1" applyAlignment="1" applyProtection="1">
      <alignment horizontal="center" vertical="center"/>
    </xf>
    <xf numFmtId="0" fontId="69" fillId="3" borderId="15" xfId="0" applyFont="1" applyFill="1" applyBorder="1" applyAlignment="1" applyProtection="1">
      <alignment horizontal="left" vertical="center"/>
    </xf>
    <xf numFmtId="0" fontId="69" fillId="3" borderId="16" xfId="0" applyFont="1" applyFill="1" applyBorder="1" applyAlignment="1" applyProtection="1">
      <alignment horizontal="left" vertical="center"/>
    </xf>
    <xf numFmtId="0" fontId="69" fillId="3" borderId="17" xfId="0" applyFont="1" applyFill="1" applyBorder="1" applyAlignment="1" applyProtection="1">
      <alignment horizontal="left" vertical="center"/>
    </xf>
    <xf numFmtId="0" fontId="78" fillId="4" borderId="40" xfId="0" applyFont="1" applyFill="1" applyBorder="1" applyAlignment="1" applyProtection="1">
      <alignment horizontal="center" vertical="center"/>
    </xf>
    <xf numFmtId="0" fontId="74" fillId="4" borderId="12" xfId="0" applyFont="1" applyFill="1" applyBorder="1" applyAlignment="1" applyProtection="1">
      <alignment horizontal="center" vertical="center"/>
    </xf>
    <xf numFmtId="0" fontId="77" fillId="4" borderId="1" xfId="0" applyFont="1" applyFill="1" applyBorder="1" applyAlignment="1" applyProtection="1">
      <alignment horizontal="right" vertical="center"/>
    </xf>
    <xf numFmtId="0" fontId="76" fillId="8" borderId="1" xfId="0" applyFont="1" applyFill="1" applyBorder="1" applyAlignment="1" applyProtection="1">
      <alignment horizontal="center" vertical="center"/>
      <protection locked="0"/>
    </xf>
    <xf numFmtId="0" fontId="34" fillId="16" borderId="2" xfId="0" applyFont="1" applyFill="1" applyBorder="1" applyAlignment="1" applyProtection="1">
      <alignment horizontal="right" vertical="center"/>
    </xf>
    <xf numFmtId="0" fontId="34" fillId="16" borderId="20" xfId="0" applyFont="1" applyFill="1" applyBorder="1" applyAlignment="1" applyProtection="1">
      <alignment horizontal="right" vertical="center"/>
    </xf>
    <xf numFmtId="0" fontId="53" fillId="4" borderId="2" xfId="0" applyFont="1" applyFill="1" applyBorder="1" applyAlignment="1" applyProtection="1">
      <alignment horizontal="left" vertical="center" wrapText="1"/>
    </xf>
    <xf numFmtId="0" fontId="53" fillId="4" borderId="20" xfId="0" applyFont="1" applyFill="1" applyBorder="1" applyAlignment="1" applyProtection="1">
      <alignment horizontal="left" vertical="center" wrapText="1"/>
    </xf>
    <xf numFmtId="0" fontId="53" fillId="4" borderId="3" xfId="0" applyFont="1" applyFill="1" applyBorder="1" applyAlignment="1" applyProtection="1">
      <alignment horizontal="left" vertical="center" wrapText="1"/>
    </xf>
    <xf numFmtId="0" fontId="6" fillId="2" borderId="51" xfId="0" applyFont="1" applyFill="1" applyBorder="1" applyAlignment="1" applyProtection="1">
      <alignment horizontal="center" vertical="center"/>
    </xf>
    <xf numFmtId="0" fontId="6" fillId="2" borderId="3" xfId="0" applyFont="1" applyFill="1" applyBorder="1" applyAlignment="1" applyProtection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</xf>
    <xf numFmtId="0" fontId="17" fillId="4" borderId="2" xfId="0" applyFont="1" applyFill="1" applyBorder="1" applyAlignment="1" applyProtection="1">
      <alignment horizontal="right" vertical="center"/>
    </xf>
    <xf numFmtId="0" fontId="17" fillId="4" borderId="20" xfId="0" applyFont="1" applyFill="1" applyBorder="1" applyAlignment="1" applyProtection="1">
      <alignment horizontal="right" vertical="center"/>
    </xf>
    <xf numFmtId="0" fontId="17" fillId="4" borderId="3" xfId="0" applyFont="1" applyFill="1" applyBorder="1" applyAlignment="1" applyProtection="1">
      <alignment horizontal="right" vertical="center"/>
    </xf>
    <xf numFmtId="0" fontId="6" fillId="5" borderId="21" xfId="0" applyFont="1" applyFill="1" applyBorder="1" applyAlignment="1" applyProtection="1">
      <alignment horizontal="left" vertical="center"/>
    </xf>
    <xf numFmtId="0" fontId="6" fillId="5" borderId="22" xfId="0" applyFont="1" applyFill="1" applyBorder="1" applyAlignment="1" applyProtection="1">
      <alignment horizontal="left" vertical="center"/>
    </xf>
    <xf numFmtId="0" fontId="6" fillId="5" borderId="23" xfId="0" applyFont="1" applyFill="1" applyBorder="1" applyAlignment="1" applyProtection="1">
      <alignment horizontal="left" vertical="center"/>
    </xf>
    <xf numFmtId="0" fontId="70" fillId="4" borderId="1" xfId="0" applyFont="1" applyFill="1" applyBorder="1" applyAlignment="1" applyProtection="1">
      <alignment horizontal="right" vertical="center"/>
    </xf>
    <xf numFmtId="0" fontId="71" fillId="4" borderId="1" xfId="0" applyFont="1" applyFill="1" applyBorder="1" applyAlignment="1" applyProtection="1">
      <alignment horizontal="right" vertical="center"/>
    </xf>
    <xf numFmtId="0" fontId="74" fillId="8" borderId="1" xfId="0" applyFont="1" applyFill="1" applyBorder="1" applyAlignment="1" applyProtection="1">
      <alignment horizontal="center" vertical="center"/>
      <protection locked="0"/>
    </xf>
    <xf numFmtId="0" fontId="2" fillId="2" borderId="30" xfId="0" applyFont="1" applyFill="1" applyBorder="1" applyAlignment="1" applyProtection="1">
      <alignment horizontal="center" vertical="center"/>
    </xf>
    <xf numFmtId="0" fontId="2" fillId="2" borderId="31" xfId="0" applyFont="1" applyFill="1" applyBorder="1" applyAlignment="1" applyProtection="1">
      <alignment horizontal="center" vertical="center"/>
    </xf>
    <xf numFmtId="0" fontId="2" fillId="2" borderId="32" xfId="0" applyFont="1" applyFill="1" applyBorder="1" applyAlignment="1" applyProtection="1">
      <alignment horizontal="center" vertical="center"/>
    </xf>
    <xf numFmtId="0" fontId="21" fillId="8" borderId="1" xfId="0" applyFont="1" applyFill="1" applyBorder="1" applyAlignment="1" applyProtection="1">
      <alignment horizontal="left" vertical="top" wrapText="1"/>
      <protection locked="0"/>
    </xf>
    <xf numFmtId="1" fontId="20" fillId="4" borderId="2" xfId="0" applyNumberFormat="1" applyFont="1" applyFill="1" applyBorder="1" applyAlignment="1" applyProtection="1">
      <alignment horizontal="center" vertical="center"/>
    </xf>
    <xf numFmtId="1" fontId="20" fillId="4" borderId="20" xfId="0" applyNumberFormat="1" applyFont="1" applyFill="1" applyBorder="1" applyAlignment="1" applyProtection="1">
      <alignment horizontal="center" vertical="center"/>
    </xf>
    <xf numFmtId="1" fontId="20" fillId="4" borderId="3" xfId="0" applyNumberFormat="1" applyFont="1" applyFill="1" applyBorder="1" applyAlignment="1" applyProtection="1">
      <alignment horizontal="center" vertical="center"/>
    </xf>
    <xf numFmtId="0" fontId="7" fillId="4" borderId="2" xfId="0" applyFont="1" applyFill="1" applyBorder="1" applyAlignment="1" applyProtection="1">
      <alignment horizontal="right" vertical="center" wrapText="1"/>
    </xf>
    <xf numFmtId="0" fontId="7" fillId="4" borderId="20" xfId="0" applyFont="1" applyFill="1" applyBorder="1" applyAlignment="1" applyProtection="1">
      <alignment horizontal="right" vertical="center" wrapText="1"/>
    </xf>
    <xf numFmtId="0" fontId="7" fillId="4" borderId="3" xfId="0" applyFont="1" applyFill="1" applyBorder="1" applyAlignment="1" applyProtection="1">
      <alignment horizontal="right" vertical="center" wrapText="1"/>
    </xf>
    <xf numFmtId="0" fontId="7" fillId="4" borderId="1" xfId="0" applyFont="1" applyFill="1" applyBorder="1" applyAlignment="1" applyProtection="1">
      <alignment horizontal="right" vertical="center" wrapText="1"/>
    </xf>
    <xf numFmtId="0" fontId="79" fillId="4" borderId="40" xfId="0" applyFont="1" applyFill="1" applyBorder="1" applyAlignment="1" applyProtection="1">
      <alignment horizontal="center" vertical="center"/>
    </xf>
    <xf numFmtId="0" fontId="27" fillId="4" borderId="1" xfId="0" applyFont="1" applyFill="1" applyBorder="1" applyAlignment="1" applyProtection="1">
      <alignment horizontal="right" vertical="center" wrapText="1"/>
    </xf>
    <xf numFmtId="0" fontId="6" fillId="2" borderId="5" xfId="0" applyFont="1" applyFill="1" applyBorder="1" applyAlignment="1" applyProtection="1">
      <alignment horizontal="center" vertical="center"/>
    </xf>
    <xf numFmtId="0" fontId="6" fillId="2" borderId="12" xfId="0" applyFont="1" applyFill="1" applyBorder="1" applyAlignment="1" applyProtection="1">
      <alignment horizontal="center" vertical="center"/>
    </xf>
    <xf numFmtId="0" fontId="6" fillId="2" borderId="4" xfId="0" applyFont="1" applyFill="1" applyBorder="1" applyAlignment="1" applyProtection="1">
      <alignment horizontal="center" vertical="center"/>
    </xf>
    <xf numFmtId="0" fontId="20" fillId="4" borderId="1" xfId="0" applyFont="1" applyFill="1" applyBorder="1" applyAlignment="1" applyProtection="1">
      <alignment horizontal="right" vertical="center"/>
    </xf>
    <xf numFmtId="0" fontId="6" fillId="4" borderId="1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/>
    </xf>
    <xf numFmtId="0" fontId="0" fillId="0" borderId="7" xfId="0" applyBorder="1" applyAlignment="1" applyProtection="1">
      <alignment horizontal="center"/>
    </xf>
    <xf numFmtId="0" fontId="1" fillId="0" borderId="13" xfId="0" applyFont="1" applyBorder="1" applyAlignment="1" applyProtection="1">
      <alignment horizontal="center" vertical="center"/>
    </xf>
    <xf numFmtId="0" fontId="1" fillId="0" borderId="14" xfId="0" applyFont="1" applyBorder="1" applyAlignment="1" applyProtection="1">
      <alignment horizontal="center" vertical="center"/>
    </xf>
    <xf numFmtId="0" fontId="17" fillId="8" borderId="6" xfId="0" applyFont="1" applyFill="1" applyBorder="1" applyAlignment="1" applyProtection="1">
      <alignment horizontal="center" vertical="center"/>
    </xf>
    <xf numFmtId="0" fontId="17" fillId="8" borderId="8" xfId="0" applyFont="1" applyFill="1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/>
    </xf>
    <xf numFmtId="0" fontId="0" fillId="0" borderId="8" xfId="0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16" xfId="0" applyFont="1" applyFill="1" applyBorder="1" applyAlignment="1" applyProtection="1">
      <alignment horizontal="left" vertical="center"/>
    </xf>
    <xf numFmtId="0" fontId="4" fillId="3" borderId="17" xfId="0" applyFont="1" applyFill="1" applyBorder="1" applyAlignment="1" applyProtection="1">
      <alignment horizontal="left" vertical="center"/>
    </xf>
    <xf numFmtId="0" fontId="6" fillId="4" borderId="1" xfId="0" applyFont="1" applyFill="1" applyBorder="1" applyAlignment="1" applyProtection="1">
      <alignment horizontal="right" vertical="center" wrapText="1"/>
    </xf>
    <xf numFmtId="0" fontId="79" fillId="4" borderId="11" xfId="0" applyFont="1" applyFill="1" applyBorder="1" applyAlignment="1" applyProtection="1">
      <alignment horizontal="center" vertical="center"/>
    </xf>
    <xf numFmtId="0" fontId="25" fillId="6" borderId="24" xfId="0" applyFont="1" applyFill="1" applyBorder="1" applyAlignment="1" applyProtection="1">
      <alignment horizontal="center" vertical="center"/>
    </xf>
    <xf numFmtId="0" fontId="25" fillId="6" borderId="25" xfId="0" applyFont="1" applyFill="1" applyBorder="1" applyAlignment="1" applyProtection="1">
      <alignment horizontal="center" vertical="center"/>
    </xf>
    <xf numFmtId="0" fontId="25" fillId="6" borderId="27" xfId="0" applyFont="1" applyFill="1" applyBorder="1" applyAlignment="1" applyProtection="1">
      <alignment horizontal="center" vertical="center"/>
    </xf>
    <xf numFmtId="0" fontId="25" fillId="6" borderId="28" xfId="0" applyFont="1" applyFill="1" applyBorder="1" applyAlignment="1" applyProtection="1">
      <alignment horizontal="center" vertical="center"/>
    </xf>
    <xf numFmtId="165" fontId="17" fillId="4" borderId="1" xfId="0" applyNumberFormat="1" applyFont="1" applyFill="1" applyBorder="1" applyAlignment="1" applyProtection="1">
      <alignment horizontal="center" vertical="center"/>
    </xf>
    <xf numFmtId="0" fontId="7" fillId="4" borderId="2" xfId="0" applyFont="1" applyFill="1" applyBorder="1" applyAlignment="1" applyProtection="1">
      <alignment horizontal="right" vertical="center"/>
    </xf>
    <xf numFmtId="0" fontId="7" fillId="4" borderId="20" xfId="0" applyFont="1" applyFill="1" applyBorder="1" applyAlignment="1" applyProtection="1">
      <alignment horizontal="right" vertical="center"/>
    </xf>
    <xf numFmtId="0" fontId="7" fillId="4" borderId="3" xfId="0" applyFont="1" applyFill="1" applyBorder="1" applyAlignment="1" applyProtection="1">
      <alignment horizontal="right" vertical="center"/>
    </xf>
    <xf numFmtId="0" fontId="7" fillId="3" borderId="21" xfId="0" applyFont="1" applyFill="1" applyBorder="1" applyAlignment="1" applyProtection="1">
      <alignment horizontal="left" vertical="center"/>
    </xf>
    <xf numFmtId="0" fontId="7" fillId="3" borderId="22" xfId="0" applyFont="1" applyFill="1" applyBorder="1" applyAlignment="1" applyProtection="1">
      <alignment horizontal="left" vertical="center"/>
    </xf>
    <xf numFmtId="0" fontId="7" fillId="3" borderId="23" xfId="0" applyFont="1" applyFill="1" applyBorder="1" applyAlignment="1" applyProtection="1">
      <alignment horizontal="left" vertical="center"/>
    </xf>
    <xf numFmtId="0" fontId="27" fillId="4" borderId="1" xfId="0" applyFont="1" applyFill="1" applyBorder="1" applyAlignment="1" applyProtection="1">
      <alignment horizontal="center" vertical="center"/>
    </xf>
    <xf numFmtId="2" fontId="70" fillId="4" borderId="49" xfId="0" applyNumberFormat="1" applyFont="1" applyFill="1" applyBorder="1" applyAlignment="1" applyProtection="1">
      <alignment horizontal="center" vertical="center"/>
    </xf>
    <xf numFmtId="0" fontId="24" fillId="4" borderId="1" xfId="0" applyFont="1" applyFill="1" applyBorder="1" applyAlignment="1" applyProtection="1">
      <alignment horizontal="right" vertical="center"/>
    </xf>
    <xf numFmtId="2" fontId="70" fillId="4" borderId="50" xfId="0" applyNumberFormat="1" applyFont="1" applyFill="1" applyBorder="1" applyAlignment="1" applyProtection="1">
      <alignment horizontal="center" vertical="center"/>
    </xf>
    <xf numFmtId="0" fontId="19" fillId="7" borderId="59" xfId="0" applyFont="1" applyFill="1" applyBorder="1" applyAlignment="1" applyProtection="1">
      <alignment horizontal="center" vertical="center"/>
    </xf>
    <xf numFmtId="0" fontId="19" fillId="7" borderId="37" xfId="0" applyFont="1" applyFill="1" applyBorder="1" applyAlignment="1" applyProtection="1">
      <alignment horizontal="center" vertical="center"/>
    </xf>
    <xf numFmtId="0" fontId="19" fillId="7" borderId="38" xfId="0" applyFont="1" applyFill="1" applyBorder="1" applyAlignment="1" applyProtection="1">
      <alignment horizontal="center" vertical="center"/>
    </xf>
    <xf numFmtId="0" fontId="17" fillId="4" borderId="1" xfId="0" applyFont="1" applyFill="1" applyBorder="1" applyAlignment="1" applyProtection="1">
      <alignment horizontal="center" vertical="center"/>
    </xf>
    <xf numFmtId="0" fontId="17" fillId="4" borderId="2" xfId="0" applyFont="1" applyFill="1" applyBorder="1" applyAlignment="1" applyProtection="1">
      <alignment horizontal="center" vertical="center"/>
    </xf>
    <xf numFmtId="0" fontId="17" fillId="4" borderId="3" xfId="0" applyFont="1" applyFill="1" applyBorder="1" applyAlignment="1" applyProtection="1">
      <alignment horizontal="center" vertical="center"/>
    </xf>
    <xf numFmtId="0" fontId="9" fillId="8" borderId="2" xfId="0" applyNumberFormat="1" applyFont="1" applyFill="1" applyBorder="1" applyAlignment="1" applyProtection="1">
      <alignment horizontal="center" vertical="center"/>
    </xf>
    <xf numFmtId="0" fontId="9" fillId="8" borderId="3" xfId="0" applyNumberFormat="1" applyFont="1" applyFill="1" applyBorder="1" applyAlignment="1" applyProtection="1">
      <alignment horizontal="center" vertical="center"/>
    </xf>
    <xf numFmtId="0" fontId="61" fillId="5" borderId="60" xfId="0" applyFont="1" applyFill="1" applyBorder="1" applyAlignment="1" applyProtection="1">
      <alignment horizontal="center" vertical="center"/>
    </xf>
    <xf numFmtId="0" fontId="61" fillId="5" borderId="61" xfId="0" applyFont="1" applyFill="1" applyBorder="1" applyAlignment="1" applyProtection="1">
      <alignment horizontal="center" vertical="center"/>
    </xf>
    <xf numFmtId="0" fontId="14" fillId="5" borderId="57" xfId="0" applyFont="1" applyFill="1" applyBorder="1" applyAlignment="1" applyProtection="1">
      <alignment horizontal="center" vertical="center"/>
    </xf>
    <xf numFmtId="0" fontId="14" fillId="5" borderId="58" xfId="0" applyFont="1" applyFill="1" applyBorder="1" applyAlignment="1" applyProtection="1">
      <alignment horizontal="center" vertical="center"/>
    </xf>
    <xf numFmtId="0" fontId="0" fillId="4" borderId="1" xfId="0" applyFont="1" applyFill="1" applyBorder="1" applyAlignment="1" applyProtection="1">
      <alignment horizontal="left" vertical="center"/>
    </xf>
    <xf numFmtId="0" fontId="8" fillId="8" borderId="1" xfId="0" applyFont="1" applyFill="1" applyBorder="1" applyAlignment="1" applyProtection="1">
      <alignment horizontal="left" vertical="center"/>
      <protection locked="0"/>
    </xf>
    <xf numFmtId="0" fontId="2" fillId="2" borderId="3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2" xfId="0" applyFont="1" applyFill="1" applyBorder="1" applyAlignment="1" applyProtection="1">
      <alignment horizontal="center" vertical="center"/>
    </xf>
    <xf numFmtId="0" fontId="15" fillId="0" borderId="0" xfId="0" applyFont="1" applyBorder="1" applyAlignment="1" applyProtection="1">
      <alignment horizontal="center" vertical="center"/>
    </xf>
    <xf numFmtId="0" fontId="15" fillId="0" borderId="7" xfId="0" applyFont="1" applyBorder="1" applyAlignment="1" applyProtection="1">
      <alignment horizontal="center" vertical="center"/>
    </xf>
    <xf numFmtId="0" fontId="1" fillId="0" borderId="13" xfId="0" applyFont="1" applyBorder="1" applyAlignment="1" applyProtection="1">
      <alignment horizontal="center"/>
    </xf>
    <xf numFmtId="0" fontId="1" fillId="0" borderId="14" xfId="0" applyFont="1" applyBorder="1" applyAlignment="1" applyProtection="1">
      <alignment horizontal="center"/>
    </xf>
    <xf numFmtId="0" fontId="0" fillId="8" borderId="6" xfId="0" applyFill="1" applyBorder="1" applyAlignment="1" applyProtection="1">
      <alignment horizontal="center" vertical="center"/>
    </xf>
    <xf numFmtId="0" fontId="0" fillId="8" borderId="8" xfId="0" applyFill="1" applyBorder="1" applyAlignment="1" applyProtection="1">
      <alignment horizontal="center" vertical="center"/>
    </xf>
    <xf numFmtId="0" fontId="1" fillId="0" borderId="9" xfId="0" applyFont="1" applyBorder="1" applyAlignment="1" applyProtection="1">
      <alignment horizontal="center"/>
    </xf>
    <xf numFmtId="0" fontId="1" fillId="0" borderId="10" xfId="0" applyFont="1" applyBorder="1" applyAlignment="1" applyProtection="1">
      <alignment horizontal="center"/>
    </xf>
    <xf numFmtId="0" fontId="9" fillId="8" borderId="2" xfId="0" applyFont="1" applyFill="1" applyBorder="1" applyAlignment="1" applyProtection="1">
      <alignment horizontal="center" vertical="center"/>
    </xf>
    <xf numFmtId="0" fontId="9" fillId="8" borderId="20" xfId="0" applyFont="1" applyFill="1" applyBorder="1" applyAlignment="1" applyProtection="1">
      <alignment horizontal="center" vertical="center"/>
    </xf>
    <xf numFmtId="0" fontId="9" fillId="8" borderId="3" xfId="0" applyFont="1" applyFill="1" applyBorder="1" applyAlignment="1" applyProtection="1">
      <alignment horizontal="center" vertical="center"/>
    </xf>
    <xf numFmtId="0" fontId="16" fillId="2" borderId="2" xfId="0" applyFont="1" applyFill="1" applyBorder="1" applyAlignment="1" applyProtection="1">
      <alignment horizontal="center" vertical="center"/>
    </xf>
    <xf numFmtId="0" fontId="16" fillId="2" borderId="20" xfId="0" applyFont="1" applyFill="1" applyBorder="1" applyAlignment="1" applyProtection="1">
      <alignment horizontal="center" vertical="center"/>
    </xf>
    <xf numFmtId="0" fontId="16" fillId="2" borderId="3" xfId="0" applyFont="1" applyFill="1" applyBorder="1" applyAlignment="1" applyProtection="1">
      <alignment horizontal="center" vertical="center"/>
    </xf>
    <xf numFmtId="0" fontId="23" fillId="0" borderId="0" xfId="0" applyFont="1" applyAlignment="1" applyProtection="1">
      <alignment horizontal="left" vertical="center"/>
    </xf>
    <xf numFmtId="0" fontId="9" fillId="8" borderId="1" xfId="0" applyFont="1" applyFill="1" applyBorder="1" applyAlignment="1" applyProtection="1">
      <alignment horizontal="left" vertical="center"/>
    </xf>
    <xf numFmtId="0" fontId="5" fillId="8" borderId="2" xfId="0" applyFont="1" applyFill="1" applyBorder="1" applyAlignment="1" applyProtection="1">
      <alignment horizontal="center" vertical="center"/>
    </xf>
    <xf numFmtId="0" fontId="5" fillId="8" borderId="20" xfId="0" applyFont="1" applyFill="1" applyBorder="1" applyAlignment="1" applyProtection="1">
      <alignment horizontal="center" vertical="center"/>
    </xf>
    <xf numFmtId="0" fontId="5" fillId="8" borderId="3" xfId="0" applyFont="1" applyFill="1" applyBorder="1" applyAlignment="1" applyProtection="1">
      <alignment horizontal="center" vertical="center"/>
    </xf>
    <xf numFmtId="0" fontId="2" fillId="2" borderId="33" xfId="0" applyFont="1" applyFill="1" applyBorder="1" applyAlignment="1" applyProtection="1">
      <alignment horizontal="center" vertical="center"/>
    </xf>
    <xf numFmtId="0" fontId="0" fillId="4" borderId="2" xfId="0" applyFont="1" applyFill="1" applyBorder="1" applyAlignment="1" applyProtection="1">
      <alignment horizontal="right" vertical="center"/>
    </xf>
    <xf numFmtId="0" fontId="0" fillId="4" borderId="3" xfId="0" applyFont="1" applyFill="1" applyBorder="1" applyAlignment="1" applyProtection="1">
      <alignment horizontal="right" vertical="center"/>
    </xf>
    <xf numFmtId="0" fontId="8" fillId="8" borderId="2" xfId="0" applyFont="1" applyFill="1" applyBorder="1" applyAlignment="1" applyProtection="1">
      <alignment horizontal="left" vertical="center"/>
      <protection locked="0"/>
    </xf>
    <xf numFmtId="0" fontId="8" fillId="8" borderId="20" xfId="0" applyFont="1" applyFill="1" applyBorder="1" applyAlignment="1" applyProtection="1">
      <alignment horizontal="left" vertical="center"/>
      <protection locked="0"/>
    </xf>
    <xf numFmtId="0" fontId="8" fillId="8" borderId="3" xfId="0" applyFont="1" applyFill="1" applyBorder="1" applyAlignment="1" applyProtection="1">
      <alignment horizontal="left" vertical="center"/>
      <protection locked="0"/>
    </xf>
    <xf numFmtId="0" fontId="4" fillId="3" borderId="21" xfId="0" applyFont="1" applyFill="1" applyBorder="1" applyAlignment="1" applyProtection="1">
      <alignment horizontal="left" vertical="center"/>
    </xf>
    <xf numFmtId="0" fontId="4" fillId="3" borderId="22" xfId="0" applyFont="1" applyFill="1" applyBorder="1" applyAlignment="1" applyProtection="1">
      <alignment horizontal="left" vertical="center"/>
    </xf>
    <xf numFmtId="0" fontId="4" fillId="3" borderId="23" xfId="0" applyFont="1" applyFill="1" applyBorder="1" applyAlignment="1" applyProtection="1">
      <alignment horizontal="left" vertical="center"/>
    </xf>
    <xf numFmtId="0" fontId="21" fillId="4" borderId="1" xfId="0" applyFont="1" applyFill="1" applyBorder="1" applyAlignment="1" applyProtection="1">
      <alignment horizontal="center" vertical="center"/>
    </xf>
    <xf numFmtId="49" fontId="21" fillId="4" borderId="1" xfId="0" applyNumberFormat="1" applyFont="1" applyFill="1" applyBorder="1" applyAlignment="1" applyProtection="1">
      <alignment horizontal="center" vertical="center"/>
    </xf>
    <xf numFmtId="164" fontId="13" fillId="4" borderId="1" xfId="0" quotePrefix="1" applyNumberFormat="1" applyFont="1" applyFill="1" applyBorder="1" applyAlignment="1" applyProtection="1">
      <alignment horizontal="center" vertical="center"/>
    </xf>
    <xf numFmtId="0" fontId="13" fillId="4" borderId="1" xfId="0" applyFont="1" applyFill="1" applyBorder="1" applyAlignment="1" applyProtection="1">
      <alignment horizontal="center" vertical="center"/>
    </xf>
    <xf numFmtId="49" fontId="8" fillId="4" borderId="1" xfId="0" applyNumberFormat="1" applyFont="1" applyFill="1" applyBorder="1" applyAlignment="1" applyProtection="1">
      <alignment horizontal="center" vertical="center"/>
    </xf>
    <xf numFmtId="0" fontId="8" fillId="4" borderId="1" xfId="0" applyFont="1" applyFill="1" applyBorder="1" applyAlignment="1" applyProtection="1">
      <alignment horizontal="center" vertical="center"/>
    </xf>
    <xf numFmtId="164" fontId="10" fillId="4" borderId="1" xfId="0" applyNumberFormat="1" applyFont="1" applyFill="1" applyBorder="1" applyAlignment="1" applyProtection="1">
      <alignment horizontal="center" vertical="center"/>
    </xf>
    <xf numFmtId="0" fontId="10" fillId="4" borderId="1" xfId="0" applyFont="1" applyFill="1" applyBorder="1" applyAlignment="1" applyProtection="1">
      <alignment horizontal="center" vertical="center"/>
    </xf>
    <xf numFmtId="0" fontId="61" fillId="5" borderId="60" xfId="0" applyFont="1" applyFill="1" applyBorder="1" applyAlignment="1" applyProtection="1">
      <alignment horizontal="center" vertical="center" wrapText="1"/>
    </xf>
    <xf numFmtId="0" fontId="61" fillId="5" borderId="61" xfId="0" applyFont="1" applyFill="1" applyBorder="1" applyAlignment="1" applyProtection="1">
      <alignment horizontal="center" vertical="center" wrapText="1"/>
    </xf>
    <xf numFmtId="0" fontId="0" fillId="4" borderId="2" xfId="0" applyFont="1" applyFill="1" applyBorder="1" applyAlignment="1" applyProtection="1">
      <alignment horizontal="left" vertical="center" wrapText="1"/>
    </xf>
    <xf numFmtId="0" fontId="0" fillId="4" borderId="20" xfId="0" applyFont="1" applyFill="1" applyBorder="1" applyAlignment="1" applyProtection="1">
      <alignment horizontal="left" vertical="center" wrapText="1"/>
    </xf>
    <xf numFmtId="0" fontId="0" fillId="4" borderId="3" xfId="0" applyFont="1" applyFill="1" applyBorder="1" applyAlignment="1" applyProtection="1">
      <alignment horizontal="left" vertical="center" wrapText="1"/>
    </xf>
    <xf numFmtId="0" fontId="4" fillId="3" borderId="2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8" fillId="3" borderId="20" xfId="0" applyFont="1" applyFill="1" applyBorder="1" applyAlignment="1" applyProtection="1">
      <alignment horizontal="center" vertical="center"/>
    </xf>
    <xf numFmtId="0" fontId="8" fillId="3" borderId="3" xfId="0" applyFont="1" applyFill="1" applyBorder="1" applyAlignment="1" applyProtection="1">
      <alignment horizontal="center" vertical="center"/>
    </xf>
    <xf numFmtId="49" fontId="8" fillId="8" borderId="2" xfId="0" applyNumberFormat="1" applyFont="1" applyFill="1" applyBorder="1" applyAlignment="1" applyProtection="1">
      <alignment horizontal="left" vertical="center"/>
      <protection locked="0"/>
    </xf>
    <xf numFmtId="49" fontId="8" fillId="8" borderId="20" xfId="0" applyNumberFormat="1" applyFont="1" applyFill="1" applyBorder="1" applyAlignment="1" applyProtection="1">
      <alignment horizontal="left" vertical="center"/>
      <protection locked="0"/>
    </xf>
    <xf numFmtId="49" fontId="8" fillId="8" borderId="3" xfId="0" applyNumberFormat="1" applyFont="1" applyFill="1" applyBorder="1" applyAlignment="1" applyProtection="1">
      <alignment horizontal="left" vertical="center"/>
      <protection locked="0"/>
    </xf>
    <xf numFmtId="0" fontId="2" fillId="2" borderId="39" xfId="0" applyFont="1" applyFill="1" applyBorder="1" applyAlignment="1" applyProtection="1">
      <alignment horizontal="center" vertical="center"/>
    </xf>
    <xf numFmtId="0" fontId="2" fillId="2" borderId="40" xfId="0" applyFont="1" applyFill="1" applyBorder="1" applyAlignment="1" applyProtection="1">
      <alignment horizontal="center" vertical="center"/>
    </xf>
    <xf numFmtId="0" fontId="2" fillId="2" borderId="41" xfId="0" applyFont="1" applyFill="1" applyBorder="1" applyAlignment="1" applyProtection="1">
      <alignment horizontal="center" vertical="center"/>
    </xf>
    <xf numFmtId="0" fontId="2" fillId="2" borderId="42" xfId="0" applyFont="1" applyFill="1" applyBorder="1" applyAlignment="1" applyProtection="1">
      <alignment horizontal="center" vertical="center"/>
    </xf>
    <xf numFmtId="0" fontId="2" fillId="2" borderId="43" xfId="0" applyFont="1" applyFill="1" applyBorder="1" applyAlignment="1" applyProtection="1">
      <alignment horizontal="center" vertical="center"/>
    </xf>
    <xf numFmtId="0" fontId="2" fillId="2" borderId="44" xfId="0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</xf>
    <xf numFmtId="0" fontId="26" fillId="8" borderId="2" xfId="0" applyFont="1" applyFill="1" applyBorder="1" applyAlignment="1" applyProtection="1">
      <alignment horizontal="center" vertical="center"/>
      <protection locked="0"/>
    </xf>
    <xf numFmtId="0" fontId="26" fillId="8" borderId="20" xfId="0" applyFont="1" applyFill="1" applyBorder="1" applyAlignment="1" applyProtection="1">
      <alignment horizontal="center" vertical="center"/>
      <protection locked="0"/>
    </xf>
    <xf numFmtId="0" fontId="26" fillId="8" borderId="3" xfId="0" applyFont="1" applyFill="1" applyBorder="1" applyAlignment="1" applyProtection="1">
      <alignment horizontal="center" vertical="center"/>
      <protection locked="0"/>
    </xf>
    <xf numFmtId="0" fontId="21" fillId="9" borderId="1" xfId="0" applyFont="1" applyFill="1" applyBorder="1" applyAlignment="1" applyProtection="1">
      <alignment horizontal="left" vertical="top" wrapText="1"/>
      <protection locked="0"/>
    </xf>
    <xf numFmtId="0" fontId="26" fillId="4" borderId="1" xfId="0" applyFont="1" applyFill="1" applyBorder="1" applyAlignment="1" applyProtection="1">
      <alignment horizontal="center" vertical="center"/>
    </xf>
    <xf numFmtId="0" fontId="26" fillId="9" borderId="1" xfId="0" applyFont="1" applyFill="1" applyBorder="1" applyAlignment="1" applyProtection="1">
      <alignment horizontal="center" vertical="center"/>
      <protection locked="0"/>
    </xf>
    <xf numFmtId="0" fontId="26" fillId="12" borderId="1" xfId="0" applyFont="1" applyFill="1" applyBorder="1" applyAlignment="1" applyProtection="1">
      <alignment horizontal="center" vertical="center"/>
      <protection locked="0"/>
    </xf>
    <xf numFmtId="0" fontId="6" fillId="4" borderId="2" xfId="0" applyFont="1" applyFill="1" applyBorder="1" applyAlignment="1" applyProtection="1">
      <alignment horizontal="center" vertical="center"/>
    </xf>
    <xf numFmtId="0" fontId="6" fillId="4" borderId="20" xfId="0" applyFont="1" applyFill="1" applyBorder="1" applyAlignment="1" applyProtection="1">
      <alignment horizontal="center" vertical="center"/>
    </xf>
    <xf numFmtId="0" fontId="6" fillId="4" borderId="3" xfId="0" applyFont="1" applyFill="1" applyBorder="1" applyAlignment="1" applyProtection="1">
      <alignment horizontal="center" vertical="center"/>
    </xf>
    <xf numFmtId="0" fontId="4" fillId="2" borderId="11" xfId="0" applyFont="1" applyFill="1" applyBorder="1" applyAlignment="1" applyProtection="1">
      <alignment horizontal="center" vertical="center"/>
    </xf>
    <xf numFmtId="0" fontId="26" fillId="2" borderId="2" xfId="0" applyFont="1" applyFill="1" applyBorder="1" applyAlignment="1" applyProtection="1">
      <alignment horizontal="center" vertical="center"/>
      <protection locked="0"/>
    </xf>
    <xf numFmtId="0" fontId="26" fillId="2" borderId="20" xfId="0" applyFont="1" applyFill="1" applyBorder="1" applyAlignment="1" applyProtection="1">
      <alignment horizontal="center" vertical="center"/>
      <protection locked="0"/>
    </xf>
    <xf numFmtId="0" fontId="26" fillId="2" borderId="3" xfId="0" applyFont="1" applyFill="1" applyBorder="1" applyAlignment="1" applyProtection="1">
      <alignment horizontal="center" vertical="center"/>
      <protection locked="0"/>
    </xf>
    <xf numFmtId="0" fontId="26" fillId="2" borderId="1" xfId="0" applyFont="1" applyFill="1" applyBorder="1" applyAlignment="1" applyProtection="1">
      <alignment horizontal="center" vertical="center"/>
      <protection locked="0"/>
    </xf>
    <xf numFmtId="0" fontId="40" fillId="5" borderId="54" xfId="0" applyFont="1" applyFill="1" applyBorder="1" applyAlignment="1" applyProtection="1">
      <alignment horizontal="center" vertical="center"/>
    </xf>
    <xf numFmtId="0" fontId="40" fillId="5" borderId="56" xfId="0" applyFont="1" applyFill="1" applyBorder="1" applyAlignment="1" applyProtection="1">
      <alignment horizontal="center" vertical="center"/>
    </xf>
    <xf numFmtId="49" fontId="9" fillId="8" borderId="2" xfId="0" applyNumberFormat="1" applyFont="1" applyFill="1" applyBorder="1" applyAlignment="1" applyProtection="1">
      <alignment horizontal="center" vertical="center"/>
    </xf>
    <xf numFmtId="0" fontId="2" fillId="2" borderId="51" xfId="0" applyFont="1" applyFill="1" applyBorder="1" applyAlignment="1" applyProtection="1">
      <alignment horizontal="center" vertical="center"/>
    </xf>
    <xf numFmtId="0" fontId="4" fillId="3" borderId="124" xfId="0" applyFont="1" applyFill="1" applyBorder="1" applyAlignment="1" applyProtection="1">
      <alignment horizontal="left" vertical="center"/>
    </xf>
    <xf numFmtId="0" fontId="4" fillId="3" borderId="125" xfId="0" applyFont="1" applyFill="1" applyBorder="1" applyAlignment="1" applyProtection="1">
      <alignment horizontal="left" vertical="center"/>
    </xf>
    <xf numFmtId="0" fontId="4" fillId="3" borderId="126" xfId="0" applyFont="1" applyFill="1" applyBorder="1" applyAlignment="1" applyProtection="1">
      <alignment horizontal="left" vertical="center"/>
    </xf>
    <xf numFmtId="0" fontId="4" fillId="2" borderId="1" xfId="0" applyFont="1" applyFill="1" applyBorder="1" applyAlignment="1" applyProtection="1">
      <alignment horizontal="left" vertical="center"/>
    </xf>
    <xf numFmtId="0" fontId="23" fillId="17" borderId="117" xfId="1" applyFont="1" applyFill="1" applyBorder="1" applyAlignment="1">
      <alignment horizontal="center" vertical="center"/>
    </xf>
    <xf numFmtId="0" fontId="23" fillId="17" borderId="118" xfId="1" applyFont="1" applyFill="1" applyBorder="1" applyAlignment="1">
      <alignment horizontal="left" vertical="center"/>
    </xf>
    <xf numFmtId="0" fontId="83" fillId="17" borderId="72" xfId="1" applyFont="1" applyFill="1" applyBorder="1" applyAlignment="1">
      <alignment horizontal="center" vertical="center"/>
    </xf>
    <xf numFmtId="0" fontId="83" fillId="17" borderId="71" xfId="1" applyFont="1" applyFill="1" applyBorder="1" applyAlignment="1">
      <alignment horizontal="center" vertical="center"/>
    </xf>
    <xf numFmtId="3" fontId="89" fillId="2" borderId="12" xfId="1" applyNumberFormat="1" applyFont="1" applyFill="1" applyBorder="1" applyAlignment="1">
      <alignment horizontal="center" vertical="center"/>
    </xf>
    <xf numFmtId="3" fontId="89" fillId="2" borderId="11" xfId="1" applyNumberFormat="1" applyFont="1" applyFill="1" applyBorder="1" applyAlignment="1">
      <alignment horizontal="center" vertical="center"/>
    </xf>
    <xf numFmtId="0" fontId="23" fillId="19" borderId="110" xfId="1" applyFont="1" applyFill="1" applyBorder="1" applyAlignment="1">
      <alignment horizontal="left" vertical="center"/>
    </xf>
    <xf numFmtId="0" fontId="23" fillId="19" borderId="112" xfId="1" applyFont="1" applyFill="1" applyBorder="1" applyAlignment="1">
      <alignment horizontal="left" vertical="center"/>
    </xf>
    <xf numFmtId="0" fontId="23" fillId="19" borderId="111" xfId="1" applyFont="1" applyFill="1" applyBorder="1" applyAlignment="1">
      <alignment horizontal="center" vertical="center"/>
    </xf>
    <xf numFmtId="0" fontId="23" fillId="19" borderId="113" xfId="1" applyFont="1" applyFill="1" applyBorder="1" applyAlignment="1">
      <alignment horizontal="center" vertical="center"/>
    </xf>
    <xf numFmtId="0" fontId="23" fillId="19" borderId="114" xfId="1" applyFont="1" applyFill="1" applyBorder="1" applyAlignment="1">
      <alignment horizontal="left" vertical="center"/>
    </xf>
    <xf numFmtId="0" fontId="23" fillId="17" borderId="119" xfId="1" applyFont="1" applyFill="1" applyBorder="1" applyAlignment="1">
      <alignment horizontal="center" vertical="center"/>
    </xf>
    <xf numFmtId="0" fontId="83" fillId="17" borderId="87" xfId="1" applyFont="1" applyFill="1" applyBorder="1" applyAlignment="1">
      <alignment horizontal="center" vertical="center" wrapText="1"/>
    </xf>
    <xf numFmtId="0" fontId="83" fillId="17" borderId="88" xfId="1" applyFont="1" applyFill="1" applyBorder="1" applyAlignment="1">
      <alignment horizontal="center" vertical="center" wrapText="1"/>
    </xf>
    <xf numFmtId="0" fontId="23" fillId="17" borderId="115" xfId="1" applyFont="1" applyFill="1" applyBorder="1" applyAlignment="1">
      <alignment horizontal="center" vertical="center"/>
    </xf>
    <xf numFmtId="0" fontId="23" fillId="17" borderId="116" xfId="1" applyFont="1" applyFill="1" applyBorder="1" applyAlignment="1">
      <alignment horizontal="left" vertical="center"/>
    </xf>
    <xf numFmtId="0" fontId="83" fillId="17" borderId="73" xfId="1" applyFont="1" applyFill="1" applyBorder="1" applyAlignment="1">
      <alignment horizontal="center" vertical="center"/>
    </xf>
    <xf numFmtId="0" fontId="33" fillId="17" borderId="83" xfId="1" applyFont="1" applyFill="1" applyBorder="1" applyAlignment="1">
      <alignment horizontal="center" vertical="center"/>
    </xf>
    <xf numFmtId="0" fontId="33" fillId="17" borderId="84" xfId="1" applyFont="1" applyFill="1" applyBorder="1" applyAlignment="1">
      <alignment horizontal="center" vertical="center"/>
    </xf>
    <xf numFmtId="0" fontId="33" fillId="17" borderId="85" xfId="1" applyFont="1" applyFill="1" applyBorder="1" applyAlignment="1">
      <alignment horizontal="center" vertical="center"/>
    </xf>
    <xf numFmtId="0" fontId="23" fillId="17" borderId="120" xfId="1" applyFont="1" applyFill="1" applyBorder="1" applyAlignment="1">
      <alignment horizontal="left" vertical="center"/>
    </xf>
    <xf numFmtId="0" fontId="83" fillId="17" borderId="74" xfId="1" applyFont="1" applyFill="1" applyBorder="1" applyAlignment="1">
      <alignment horizontal="center" vertical="center"/>
    </xf>
    <xf numFmtId="0" fontId="23" fillId="19" borderId="109" xfId="1" applyFont="1" applyFill="1" applyBorder="1" applyAlignment="1">
      <alignment horizontal="center" vertical="center"/>
    </xf>
    <xf numFmtId="0" fontId="23" fillId="18" borderId="105" xfId="1" applyFont="1" applyFill="1" applyBorder="1" applyAlignment="1">
      <alignment horizontal="center" vertical="center"/>
    </xf>
    <xf numFmtId="0" fontId="23" fillId="18" borderId="103" xfId="1" applyFont="1" applyFill="1" applyBorder="1" applyAlignment="1">
      <alignment horizontal="center" vertical="center"/>
    </xf>
    <xf numFmtId="0" fontId="23" fillId="18" borderId="104" xfId="1" applyFont="1" applyFill="1" applyBorder="1" applyAlignment="1">
      <alignment horizontal="left" vertical="center"/>
    </xf>
    <xf numFmtId="0" fontId="23" fillId="18" borderId="106" xfId="1" applyFont="1" applyFill="1" applyBorder="1" applyAlignment="1">
      <alignment horizontal="left" vertical="center"/>
    </xf>
    <xf numFmtId="0" fontId="23" fillId="18" borderId="107" xfId="1" applyFont="1" applyFill="1" applyBorder="1" applyAlignment="1">
      <alignment horizontal="center" vertical="center"/>
    </xf>
    <xf numFmtId="0" fontId="23" fillId="18" borderId="108" xfId="1" applyFont="1" applyFill="1" applyBorder="1" applyAlignment="1">
      <alignment horizontal="left" vertical="center"/>
    </xf>
    <xf numFmtId="0" fontId="33" fillId="17" borderId="83" xfId="1" applyFont="1" applyFill="1" applyBorder="1" applyAlignment="1">
      <alignment horizontal="right" vertical="center"/>
    </xf>
    <xf numFmtId="0" fontId="33" fillId="17" borderId="84" xfId="1" applyFont="1" applyFill="1" applyBorder="1" applyAlignment="1">
      <alignment horizontal="right" vertical="center"/>
    </xf>
    <xf numFmtId="0" fontId="33" fillId="17" borderId="85" xfId="1" applyFont="1" applyFill="1" applyBorder="1" applyAlignment="1">
      <alignment horizontal="right" vertical="center"/>
    </xf>
    <xf numFmtId="0" fontId="83" fillId="18" borderId="77" xfId="1" applyFont="1" applyFill="1" applyBorder="1" applyAlignment="1">
      <alignment horizontal="center" vertical="center"/>
    </xf>
    <xf numFmtId="0" fontId="83" fillId="18" borderId="82" xfId="1" applyFont="1" applyFill="1" applyBorder="1" applyAlignment="1">
      <alignment horizontal="center" vertical="center"/>
    </xf>
    <xf numFmtId="0" fontId="83" fillId="18" borderId="81" xfId="1" applyFont="1" applyFill="1" applyBorder="1" applyAlignment="1">
      <alignment horizontal="center" vertical="center"/>
    </xf>
    <xf numFmtId="0" fontId="83" fillId="18" borderId="80" xfId="1" applyFont="1" applyFill="1" applyBorder="1" applyAlignment="1">
      <alignment horizontal="center" vertical="center"/>
    </xf>
    <xf numFmtId="0" fontId="83" fillId="19" borderId="78" xfId="1" applyFont="1" applyFill="1" applyBorder="1" applyAlignment="1">
      <alignment horizontal="center" vertical="center"/>
    </xf>
    <xf numFmtId="0" fontId="83" fillId="19" borderId="75" xfId="1" applyFont="1" applyFill="1" applyBorder="1" applyAlignment="1">
      <alignment horizontal="center" vertical="center"/>
    </xf>
    <xf numFmtId="0" fontId="83" fillId="19" borderId="76" xfId="1" applyFont="1" applyFill="1" applyBorder="1" applyAlignment="1">
      <alignment horizontal="center" vertical="center"/>
    </xf>
    <xf numFmtId="0" fontId="83" fillId="19" borderId="79" xfId="1" applyFont="1" applyFill="1" applyBorder="1" applyAlignment="1">
      <alignment horizontal="center" vertical="center"/>
    </xf>
    <xf numFmtId="0" fontId="23" fillId="17" borderId="84" xfId="1" applyFont="1" applyFill="1" applyBorder="1" applyAlignment="1">
      <alignment horizontal="center" vertical="center" wrapText="1"/>
    </xf>
    <xf numFmtId="0" fontId="23" fillId="17" borderId="85" xfId="1" applyFont="1" applyFill="1" applyBorder="1" applyAlignment="1">
      <alignment horizontal="center" vertical="center" wrapText="1"/>
    </xf>
    <xf numFmtId="0" fontId="35" fillId="2" borderId="0" xfId="1" applyFont="1" applyFill="1" applyBorder="1" applyAlignment="1">
      <alignment horizontal="center" vertical="center"/>
    </xf>
    <xf numFmtId="0" fontId="103" fillId="9" borderId="96" xfId="0" applyFont="1" applyFill="1" applyBorder="1" applyAlignment="1">
      <alignment horizontal="center" vertical="center"/>
    </xf>
    <xf numFmtId="0" fontId="103" fillId="9" borderId="38" xfId="0" applyFont="1" applyFill="1" applyBorder="1" applyAlignment="1">
      <alignment horizontal="center" vertical="center"/>
    </xf>
    <xf numFmtId="0" fontId="103" fillId="9" borderId="100" xfId="0" applyFont="1" applyFill="1" applyBorder="1" applyAlignment="1">
      <alignment horizontal="center" vertical="center"/>
    </xf>
    <xf numFmtId="0" fontId="103" fillId="20" borderId="90" xfId="0" applyFont="1" applyFill="1" applyBorder="1" applyAlignment="1">
      <alignment horizontal="center" vertical="center"/>
    </xf>
    <xf numFmtId="0" fontId="103" fillId="20" borderId="91" xfId="0" applyFont="1" applyFill="1" applyBorder="1" applyAlignment="1">
      <alignment horizontal="center" vertical="center"/>
    </xf>
    <xf numFmtId="0" fontId="103" fillId="20" borderId="92" xfId="0" applyFont="1" applyFill="1" applyBorder="1" applyAlignment="1">
      <alignment horizontal="center" vertical="center"/>
    </xf>
    <xf numFmtId="0" fontId="103" fillId="12" borderId="96" xfId="0" applyFont="1" applyFill="1" applyBorder="1" applyAlignment="1">
      <alignment horizontal="center" vertical="center"/>
    </xf>
    <xf numFmtId="0" fontId="103" fillId="12" borderId="38" xfId="0" applyFont="1" applyFill="1" applyBorder="1" applyAlignment="1">
      <alignment horizontal="center" vertical="center"/>
    </xf>
    <xf numFmtId="0" fontId="103" fillId="12" borderId="100" xfId="0" applyFont="1" applyFill="1" applyBorder="1" applyAlignment="1">
      <alignment horizontal="center" vertical="center"/>
    </xf>
    <xf numFmtId="0" fontId="110" fillId="2" borderId="35" xfId="0" applyFont="1" applyFill="1" applyBorder="1" applyAlignment="1" applyProtection="1">
      <alignment horizontal="center" vertical="center"/>
    </xf>
    <xf numFmtId="0" fontId="110" fillId="2" borderId="36" xfId="0" applyFont="1" applyFill="1" applyBorder="1" applyAlignment="1" applyProtection="1">
      <alignment horizontal="center" vertical="center"/>
    </xf>
    <xf numFmtId="0" fontId="107" fillId="2" borderId="2" xfId="0" applyFont="1" applyFill="1" applyBorder="1" applyAlignment="1" applyProtection="1">
      <alignment horizontal="center" vertical="center"/>
    </xf>
    <xf numFmtId="0" fontId="107" fillId="2" borderId="20" xfId="0" applyFont="1" applyFill="1" applyBorder="1" applyAlignment="1" applyProtection="1">
      <alignment horizontal="center" vertical="center"/>
    </xf>
    <xf numFmtId="0" fontId="107" fillId="2" borderId="3" xfId="0" applyFont="1" applyFill="1" applyBorder="1" applyAlignment="1" applyProtection="1">
      <alignment horizontal="center" vertical="center"/>
    </xf>
    <xf numFmtId="0" fontId="108" fillId="2" borderId="2" xfId="0" applyFont="1" applyFill="1" applyBorder="1" applyAlignment="1" applyProtection="1">
      <alignment horizontal="center" vertical="center"/>
    </xf>
    <xf numFmtId="0" fontId="108" fillId="2" borderId="20" xfId="0" applyFont="1" applyFill="1" applyBorder="1" applyAlignment="1" applyProtection="1">
      <alignment horizontal="center" vertical="center"/>
    </xf>
    <xf numFmtId="0" fontId="108" fillId="2" borderId="3" xfId="0" applyFont="1" applyFill="1" applyBorder="1" applyAlignment="1" applyProtection="1">
      <alignment horizontal="center" vertical="center"/>
    </xf>
    <xf numFmtId="0" fontId="107" fillId="2" borderId="1" xfId="0" applyFont="1" applyFill="1" applyBorder="1" applyAlignment="1" applyProtection="1">
      <alignment horizontal="left" vertical="center"/>
    </xf>
    <xf numFmtId="3" fontId="89" fillId="11" borderId="12" xfId="1" applyNumberFormat="1" applyFont="1" applyFill="1" applyBorder="1" applyAlignment="1">
      <alignment horizontal="center" vertical="center"/>
    </xf>
    <xf numFmtId="3" fontId="89" fillId="11" borderId="11" xfId="1" applyNumberFormat="1" applyFont="1" applyFill="1" applyBorder="1" applyAlignment="1">
      <alignment horizontal="center" vertical="center"/>
    </xf>
  </cellXfs>
  <cellStyles count="83">
    <cellStyle name="Dziesiętny 2" xfId="7"/>
    <cellStyle name="Dziesiętny 2 2" xfId="13"/>
    <cellStyle name="Excel Built-in Excel Built-in Normalny 2" xfId="11"/>
    <cellStyle name="Excel Built-in Hyperlink" xfId="73"/>
    <cellStyle name="Excel Built-in Normal" xfId="72"/>
    <cellStyle name="Hiperłącze" xfId="9" builtinId="8"/>
    <cellStyle name="Hiperłącze 2" xfId="16"/>
    <cellStyle name="Hiperłącze 3" xfId="27"/>
    <cellStyle name="Hiperłącze 4" xfId="15"/>
    <cellStyle name="Hyperlink" xfId="6"/>
    <cellStyle name="Normalny" xfId="0" builtinId="0"/>
    <cellStyle name="Normalny 10" xfId="3"/>
    <cellStyle name="Normalny 11" xfId="23"/>
    <cellStyle name="Normalny 11 2" xfId="33"/>
    <cellStyle name="Normalny 11 2 2" xfId="46"/>
    <cellStyle name="Normalny 11 2 2 2" xfId="68"/>
    <cellStyle name="Normalny 11 2 3" xfId="58"/>
    <cellStyle name="Normalny 11 3" xfId="41"/>
    <cellStyle name="Normalny 11 3 2" xfId="63"/>
    <cellStyle name="Normalny 11 4" xfId="53"/>
    <cellStyle name="Normalny 12" xfId="26"/>
    <cellStyle name="Normalny 12 2" xfId="35"/>
    <cellStyle name="Normalny 12 2 2" xfId="48"/>
    <cellStyle name="Normalny 12 2 2 2" xfId="70"/>
    <cellStyle name="Normalny 12 2 3" xfId="60"/>
    <cellStyle name="Normalny 12 3" xfId="43"/>
    <cellStyle name="Normalny 12 3 2" xfId="65"/>
    <cellStyle name="Normalny 12 4" xfId="55"/>
    <cellStyle name="Normalny 13" xfId="28"/>
    <cellStyle name="Normalny 14" xfId="5"/>
    <cellStyle name="Normalny 15" xfId="30"/>
    <cellStyle name="Normalny 16" xfId="29"/>
    <cellStyle name="Normalny 16 2" xfId="44"/>
    <cellStyle name="Normalny 16 2 2" xfId="66"/>
    <cellStyle name="Normalny 16 3" xfId="56"/>
    <cellStyle name="Normalny 17" xfId="36"/>
    <cellStyle name="Normalny 18" xfId="38"/>
    <cellStyle name="Normalny 19" xfId="37"/>
    <cellStyle name="Normalny 19 2" xfId="61"/>
    <cellStyle name="Normalny 2" xfId="1"/>
    <cellStyle name="Normalny 2 2" xfId="2"/>
    <cellStyle name="Normalny 2 2 2" xfId="80"/>
    <cellStyle name="Normalny 20" xfId="50"/>
    <cellStyle name="Normalny 21" xfId="49"/>
    <cellStyle name="Normalny 22" xfId="74"/>
    <cellStyle name="Normalny 23" xfId="75"/>
    <cellStyle name="Normalny 24" xfId="76"/>
    <cellStyle name="Normalny 25" xfId="77"/>
    <cellStyle name="Normalny 26" xfId="78"/>
    <cellStyle name="Normalny 27" xfId="79"/>
    <cellStyle name="Normalny 28" xfId="81"/>
    <cellStyle name="Normalny 29" xfId="82"/>
    <cellStyle name="Normalny 3" xfId="14"/>
    <cellStyle name="Normalny 3 2" xfId="19"/>
    <cellStyle name="Normalny 4" xfId="4"/>
    <cellStyle name="Normalny 5" xfId="8"/>
    <cellStyle name="Normalny 6" xfId="17"/>
    <cellStyle name="Normalny 6 2" xfId="25"/>
    <cellStyle name="Normalny 6 2 2" xfId="34"/>
    <cellStyle name="Normalny 6 2 2 2" xfId="47"/>
    <cellStyle name="Normalny 6 2 2 2 2" xfId="69"/>
    <cellStyle name="Normalny 6 2 2 3" xfId="59"/>
    <cellStyle name="Normalny 6 2 3" xfId="42"/>
    <cellStyle name="Normalny 6 2 3 2" xfId="64"/>
    <cellStyle name="Normalny 6 2 4" xfId="54"/>
    <cellStyle name="Normalny 6 3" xfId="32"/>
    <cellStyle name="Normalny 6 3 2" xfId="45"/>
    <cellStyle name="Normalny 6 3 2 2" xfId="67"/>
    <cellStyle name="Normalny 6 3 3" xfId="57"/>
    <cellStyle name="Normalny 6 4" xfId="40"/>
    <cellStyle name="Normalny 6 4 2" xfId="62"/>
    <cellStyle name="Normalny 6 5" xfId="52"/>
    <cellStyle name="Normalny 7" xfId="20"/>
    <cellStyle name="Normalny 8" xfId="21"/>
    <cellStyle name="Normalny 9" xfId="22"/>
    <cellStyle name="Procentowy 2" xfId="18"/>
    <cellStyle name="Procentowy 3" xfId="24"/>
    <cellStyle name="Procentowy 4" xfId="31"/>
    <cellStyle name="Procentowy 5" xfId="39"/>
    <cellStyle name="Procentowy 6" xfId="51"/>
    <cellStyle name="Procentowy 7" xfId="12"/>
    <cellStyle name="TableStyleLight1" xfId="10"/>
    <cellStyle name="Tekst objaśnienia 2" xfId="71"/>
  </cellStyles>
  <dxfs count="1963"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ont>
        <color theme="7"/>
      </font>
      <fill>
        <patternFill>
          <bgColor theme="7"/>
        </patternFill>
      </fill>
    </dxf>
    <dxf>
      <fill>
        <patternFill>
          <bgColor theme="9" tint="0.59996337778862885"/>
        </patternFill>
      </fill>
    </dxf>
    <dxf>
      <font>
        <color theme="0"/>
      </font>
    </dxf>
    <dxf>
      <font>
        <color rgb="FF0033CC"/>
      </font>
      <fill>
        <patternFill patternType="none">
          <bgColor auto="1"/>
        </patternFill>
      </fill>
    </dxf>
    <dxf>
      <font>
        <color theme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rgb="FF0000FF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8" tint="0.79998168889431442"/>
        </patternFill>
      </fill>
      <border>
        <left style="thin">
          <color theme="8" tint="0.79998168889431442"/>
        </left>
        <right style="thin">
          <color theme="8" tint="0.79998168889431442"/>
        </right>
        <top style="thin">
          <color theme="8" tint="0.79998168889431442"/>
        </top>
        <bottom style="thin">
          <color theme="8" tint="0.79998168889431442"/>
        </bottom>
      </border>
    </dxf>
    <dxf>
      <font>
        <color theme="0"/>
      </font>
      <fill>
        <patternFill>
          <bgColor rgb="FFE2007A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rgb="FF6E6E6D"/>
        </patternFill>
      </fill>
      <border>
        <left style="thin">
          <color theme="9" tint="-0.499984740745262"/>
        </left>
        <right style="thin">
          <color theme="9" tint="-0.499984740745262"/>
        </right>
        <top style="thin">
          <color theme="9" tint="-0.499984740745262"/>
        </top>
        <bottom style="thin">
          <color theme="9" tint="-0.499984740745262"/>
        </bottom>
        <vertical/>
        <horizontal/>
      </border>
    </dxf>
    <dxf>
      <font>
        <color theme="0"/>
      </font>
      <fill>
        <patternFill>
          <bgColor rgb="FF34A734"/>
        </patternFill>
      </fill>
      <border>
        <left style="thin">
          <color theme="8" tint="-0.499984740745262"/>
        </left>
        <right style="thin">
          <color theme="8" tint="-0.499984740745262"/>
        </right>
        <top style="thin">
          <color theme="8" tint="-0.499984740745262"/>
        </top>
        <bottom style="thin">
          <color theme="8" tint="-0.499984740745262"/>
        </bottom>
        <vertical/>
        <horizontal/>
      </border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auto="1"/>
      </font>
      <fill>
        <patternFill>
          <bgColor theme="0"/>
        </patternFill>
      </fill>
    </dxf>
    <dxf>
      <font>
        <color rgb="FF0000FF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rgb="FF0000FF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/>
      </font>
      <fill>
        <patternFill>
          <bgColor theme="1"/>
        </patternFill>
      </fill>
    </dxf>
    <dxf>
      <font>
        <color theme="7"/>
      </font>
      <fill>
        <patternFill>
          <bgColor theme="7"/>
        </patternFill>
      </fill>
    </dxf>
    <dxf>
      <font>
        <color auto="1"/>
      </font>
      <fill>
        <patternFill>
          <bgColor theme="0"/>
        </patternFill>
      </fill>
    </dxf>
    <dxf>
      <font>
        <color rgb="FF0000FF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rgb="FF0000FF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rgb="FF0000FF"/>
      </font>
      <fill>
        <patternFill>
          <bgColor theme="0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rgb="FF0000FF"/>
      </font>
    </dxf>
    <dxf>
      <font>
        <color rgb="FF0000FF"/>
      </font>
      <fill>
        <patternFill>
          <bgColor theme="0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b/>
        <i val="0"/>
        <color rgb="FF0000FF"/>
      </font>
      <fill>
        <patternFill>
          <bgColor theme="0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b/>
        <i val="0"/>
        <color rgb="FF0000FF"/>
      </font>
    </dxf>
    <dxf>
      <font>
        <color theme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0"/>
        </patternFill>
      </fill>
    </dxf>
    <dxf>
      <font>
        <color rgb="FF0000FF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8" tint="0.79998168889431442"/>
        </patternFill>
      </fill>
      <border>
        <left style="thin">
          <color theme="8" tint="0.79998168889431442"/>
        </left>
        <right style="thin">
          <color theme="8" tint="0.79998168889431442"/>
        </right>
        <top style="thin">
          <color theme="8" tint="0.79998168889431442"/>
        </top>
        <bottom style="thin">
          <color theme="8" tint="0.79998168889431442"/>
        </bottom>
      </border>
    </dxf>
    <dxf>
      <font>
        <color theme="0"/>
      </font>
      <fill>
        <patternFill>
          <bgColor rgb="FFE2007A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rgb="FF6E6E6D"/>
        </patternFill>
      </fill>
      <border>
        <left style="thin">
          <color theme="9" tint="-0.499984740745262"/>
        </left>
        <right style="thin">
          <color theme="9" tint="-0.499984740745262"/>
        </right>
        <top style="thin">
          <color theme="9" tint="-0.499984740745262"/>
        </top>
        <bottom style="thin">
          <color theme="9" tint="-0.499984740745262"/>
        </bottom>
        <vertical/>
        <horizontal/>
      </border>
    </dxf>
    <dxf>
      <font>
        <color theme="0"/>
      </font>
      <fill>
        <patternFill>
          <bgColor rgb="FF34A734"/>
        </patternFill>
      </fill>
      <border>
        <left style="thin">
          <color theme="8" tint="-0.499984740745262"/>
        </left>
        <right style="thin">
          <color theme="8" tint="-0.499984740745262"/>
        </right>
        <top style="thin">
          <color theme="8" tint="-0.499984740745262"/>
        </top>
        <bottom style="thin">
          <color theme="8" tint="-0.499984740745262"/>
        </bottom>
        <vertical/>
        <horizontal/>
      </border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auto="1"/>
      </font>
      <fill>
        <patternFill>
          <bgColor theme="0"/>
        </patternFill>
      </fill>
    </dxf>
    <dxf>
      <font>
        <color rgb="FF0000FF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0"/>
        </patternFill>
      </fill>
    </dxf>
    <dxf>
      <font>
        <color rgb="FF0000FF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/>
      </font>
      <fill>
        <patternFill>
          <bgColor theme="1"/>
        </patternFill>
      </fill>
    </dxf>
    <dxf>
      <font>
        <color theme="7"/>
      </font>
      <fill>
        <patternFill>
          <bgColor theme="7"/>
        </patternFill>
      </fill>
    </dxf>
    <dxf>
      <font>
        <color auto="1"/>
      </font>
      <fill>
        <patternFill>
          <bgColor theme="0"/>
        </patternFill>
      </fill>
    </dxf>
    <dxf>
      <font>
        <color rgb="FF0000FF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rgb="FF0000FF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rgb="FF0000FF"/>
      </font>
      <fill>
        <patternFill>
          <bgColor theme="0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rgb="FF0000FF"/>
      </font>
    </dxf>
    <dxf>
      <font>
        <color rgb="FF0000FF"/>
      </font>
      <fill>
        <patternFill>
          <bgColor theme="0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b/>
        <i val="0"/>
        <color rgb="FF0000FF"/>
      </font>
      <fill>
        <patternFill>
          <bgColor theme="0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b/>
        <i val="0"/>
        <color rgb="FF0000FF"/>
      </font>
    </dxf>
    <dxf>
      <font>
        <color theme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8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8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rgb="FF0000FF"/>
      </font>
    </dxf>
    <dxf>
      <font>
        <color theme="7" tint="0.79998168889431442"/>
      </font>
      <fill>
        <patternFill>
          <bgColor theme="7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8" tint="0.79998168889431442"/>
        </patternFill>
      </fill>
      <border>
        <left style="thin">
          <color theme="8" tint="0.79998168889431442"/>
        </left>
        <right style="thin">
          <color theme="8" tint="0.79998168889431442"/>
        </right>
        <top style="thin">
          <color theme="8" tint="0.79998168889431442"/>
        </top>
        <bottom style="thin">
          <color theme="8" tint="0.79998168889431442"/>
        </bottom>
      </border>
    </dxf>
    <dxf>
      <font>
        <color theme="0"/>
      </font>
      <fill>
        <patternFill>
          <bgColor rgb="FFE2007A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rgb="FF6E6E6D"/>
        </patternFill>
      </fill>
      <border>
        <left style="thin">
          <color theme="9" tint="-0.499984740745262"/>
        </left>
        <right style="thin">
          <color theme="9" tint="-0.499984740745262"/>
        </right>
        <top style="thin">
          <color theme="9" tint="-0.499984740745262"/>
        </top>
        <bottom style="thin">
          <color theme="9" tint="-0.499984740745262"/>
        </bottom>
        <vertical/>
        <horizontal/>
      </border>
    </dxf>
    <dxf>
      <font>
        <color theme="0"/>
      </font>
      <fill>
        <patternFill>
          <bgColor rgb="FF34A734"/>
        </patternFill>
      </fill>
      <border>
        <left style="thin">
          <color theme="8" tint="-0.499984740745262"/>
        </left>
        <right style="thin">
          <color theme="8" tint="-0.499984740745262"/>
        </right>
        <top style="thin">
          <color theme="8" tint="-0.499984740745262"/>
        </top>
        <bottom style="thin">
          <color theme="8" tint="-0.499984740745262"/>
        </bottom>
        <vertical/>
        <horizontal/>
      </border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rgb="FF0000FF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rgb="FF0000FF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/>
      </font>
      <fill>
        <patternFill>
          <bgColor theme="1"/>
        </patternFill>
      </fill>
    </dxf>
    <dxf>
      <font>
        <color theme="7"/>
      </font>
      <fill>
        <patternFill>
          <bgColor theme="7"/>
        </patternFill>
      </fill>
    </dxf>
    <dxf>
      <font>
        <color auto="1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8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8" tint="0.79998168889431442"/>
      </font>
      <fill>
        <patternFill>
          <bgColor theme="8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rgb="FF0000FF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rgb="FF0000FF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rgb="FF0000FF"/>
      </font>
      <fill>
        <patternFill>
          <bgColor theme="0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rgb="FF0000FF"/>
      </font>
    </dxf>
    <dxf>
      <font>
        <color rgb="FF0000FF"/>
      </font>
      <fill>
        <patternFill>
          <bgColor theme="0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b/>
        <i val="0"/>
        <color rgb="FF0000FF"/>
      </font>
      <fill>
        <patternFill>
          <bgColor theme="0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b/>
        <i val="0"/>
        <color rgb="FF0000FF"/>
      </font>
    </dxf>
    <dxf>
      <font>
        <color theme="7"/>
      </font>
      <fill>
        <patternFill>
          <bgColor theme="7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rgb="FFFFC000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rgb="FF0000FF"/>
      </font>
      <fill>
        <patternFill>
          <bgColor theme="0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rgb="FF0000FF"/>
      </font>
    </dxf>
    <dxf>
      <font>
        <color rgb="FF0000FF"/>
      </font>
      <fill>
        <patternFill>
          <bgColor theme="0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b/>
        <i val="0"/>
        <color rgb="FF0000FF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1"/>
      </font>
      <fill>
        <patternFill>
          <bgColor theme="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0000FF"/>
      </font>
    </dxf>
    <dxf>
      <font>
        <color theme="7" tint="0.39994506668294322"/>
      </font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8" tint="0.79998168889431442"/>
        </patternFill>
      </fill>
      <border>
        <left style="thin">
          <color theme="8" tint="0.79998168889431442"/>
        </left>
        <right style="thin">
          <color theme="8" tint="0.79998168889431442"/>
        </right>
        <top style="thin">
          <color theme="8" tint="0.79998168889431442"/>
        </top>
        <bottom style="thin">
          <color theme="8" tint="0.79998168889431442"/>
        </bottom>
      </border>
    </dxf>
    <dxf>
      <font>
        <color theme="0"/>
      </font>
      <fill>
        <patternFill>
          <bgColor rgb="FFE2007A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9" tint="-0.499984740745262"/>
        </patternFill>
      </fill>
      <border>
        <left style="thin">
          <color theme="9" tint="-0.499984740745262"/>
        </left>
        <right style="thin">
          <color theme="9" tint="-0.499984740745262"/>
        </right>
        <top style="thin">
          <color theme="9" tint="-0.499984740745262"/>
        </top>
        <bottom style="thin">
          <color theme="9" tint="-0.499984740745262"/>
        </bottom>
        <vertical/>
        <horizontal/>
      </border>
    </dxf>
    <dxf>
      <font>
        <color theme="0"/>
      </font>
      <fill>
        <patternFill>
          <bgColor rgb="FF002060"/>
        </patternFill>
      </fill>
      <border>
        <left style="thin">
          <color theme="8" tint="-0.499984740745262"/>
        </left>
        <right style="thin">
          <color theme="8" tint="-0.499984740745262"/>
        </right>
        <top style="thin">
          <color theme="8" tint="-0.499984740745262"/>
        </top>
        <bottom style="thin">
          <color theme="8" tint="-0.499984740745262"/>
        </bottom>
        <vertical/>
        <horizontal/>
      </border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/>
      </font>
      <fill>
        <patternFill>
          <bgColor theme="6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theme="7"/>
      </font>
      <fill>
        <patternFill>
          <bgColor theme="7"/>
        </patternFill>
      </fill>
    </dxf>
    <dxf>
      <font>
        <color theme="0"/>
      </font>
      <fill>
        <patternFill>
          <bgColor theme="1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rgb="FF0000FF"/>
      </font>
      <fill>
        <patternFill>
          <bgColor theme="0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rgb="FF0000FF"/>
      </font>
    </dxf>
    <dxf>
      <font>
        <color rgb="FF0000FF"/>
      </font>
      <fill>
        <patternFill>
          <bgColor theme="0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b/>
        <i val="0"/>
        <color rgb="FF0000FF"/>
      </font>
      <fill>
        <patternFill>
          <bgColor theme="0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b/>
        <i val="0"/>
        <color rgb="FF0000FF"/>
      </font>
    </dxf>
    <dxf>
      <font>
        <color auto="1"/>
      </font>
      <fill>
        <patternFill>
          <bgColor theme="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8" tint="0.79998168889431442"/>
        </patternFill>
      </fill>
      <border>
        <left style="thin">
          <color theme="8" tint="0.79998168889431442"/>
        </left>
        <right style="thin">
          <color theme="8" tint="0.79998168889431442"/>
        </right>
        <top style="thin">
          <color theme="8" tint="0.79998168889431442"/>
        </top>
        <bottom style="thin">
          <color theme="8" tint="0.79998168889431442"/>
        </bottom>
      </border>
    </dxf>
    <dxf>
      <font>
        <color theme="0"/>
      </font>
      <fill>
        <patternFill>
          <bgColor rgb="FFE2007A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9" tint="-0.499984740745262"/>
        </patternFill>
      </fill>
      <border>
        <left style="thin">
          <color theme="9" tint="-0.499984740745262"/>
        </left>
        <right style="thin">
          <color theme="9" tint="-0.499984740745262"/>
        </right>
        <top style="thin">
          <color theme="9" tint="-0.499984740745262"/>
        </top>
        <bottom style="thin">
          <color theme="9" tint="-0.499984740745262"/>
        </bottom>
        <vertical/>
        <horizontal/>
      </border>
    </dxf>
    <dxf>
      <font>
        <color theme="0"/>
      </font>
      <fill>
        <patternFill>
          <bgColor rgb="FF002060"/>
        </patternFill>
      </fill>
      <border>
        <left style="thin">
          <color theme="8" tint="-0.499984740745262"/>
        </left>
        <right style="thin">
          <color theme="8" tint="-0.499984740745262"/>
        </right>
        <top style="thin">
          <color theme="8" tint="-0.499984740745262"/>
        </top>
        <bottom style="thin">
          <color theme="8" tint="-0.499984740745262"/>
        </bottom>
        <vertical/>
        <horizontal/>
      </border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/>
      </font>
      <fill>
        <patternFill>
          <bgColor theme="6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0"/>
        </patternFill>
      </fill>
    </dxf>
    <dxf>
      <font>
        <color theme="7"/>
      </font>
      <fill>
        <patternFill>
          <bgColor theme="7"/>
        </patternFill>
      </fill>
    </dxf>
    <dxf>
      <font>
        <color theme="0"/>
      </font>
      <fill>
        <patternFill>
          <bgColor theme="1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rgb="FF0000FF"/>
      </font>
      <fill>
        <patternFill>
          <bgColor theme="0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rgb="FF0000FF"/>
      </font>
    </dxf>
    <dxf>
      <font>
        <color rgb="FF0000FF"/>
      </font>
      <fill>
        <patternFill>
          <bgColor theme="0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b/>
        <i val="0"/>
        <color rgb="FF0000FF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8" tint="0.79998168889431442"/>
        </patternFill>
      </fill>
      <border>
        <left style="thin">
          <color theme="8" tint="0.79998168889431442"/>
        </left>
        <right style="thin">
          <color theme="8" tint="0.79998168889431442"/>
        </right>
        <top style="thin">
          <color theme="8" tint="0.79998168889431442"/>
        </top>
        <bottom style="thin">
          <color theme="8" tint="0.79998168889431442"/>
        </bottom>
      </border>
    </dxf>
    <dxf>
      <font>
        <color theme="0"/>
      </font>
      <fill>
        <patternFill>
          <bgColor rgb="FFE2007A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9" tint="-0.499984740745262"/>
        </patternFill>
      </fill>
      <border>
        <left style="thin">
          <color theme="9" tint="-0.499984740745262"/>
        </left>
        <right style="thin">
          <color theme="9" tint="-0.499984740745262"/>
        </right>
        <top style="thin">
          <color theme="9" tint="-0.499984740745262"/>
        </top>
        <bottom style="thin">
          <color theme="9" tint="-0.499984740745262"/>
        </bottom>
        <vertical/>
        <horizontal/>
      </border>
    </dxf>
    <dxf>
      <font>
        <color theme="0"/>
      </font>
      <fill>
        <patternFill>
          <bgColor rgb="FF002060"/>
        </patternFill>
      </fill>
      <border>
        <left style="thin">
          <color theme="8" tint="-0.499984740745262"/>
        </left>
        <right style="thin">
          <color theme="8" tint="-0.499984740745262"/>
        </right>
        <top style="thin">
          <color theme="8" tint="-0.499984740745262"/>
        </top>
        <bottom style="thin">
          <color theme="8" tint="-0.499984740745262"/>
        </bottom>
        <vertical/>
        <horizontal/>
      </border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/>
      </font>
      <fill>
        <patternFill>
          <bgColor theme="6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</dxf>
    <dxf>
      <font>
        <color theme="7"/>
      </font>
      <fill>
        <patternFill>
          <bgColor theme="7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9" tint="0.59996337778862885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rgb="FF0000FF"/>
      </font>
      <fill>
        <patternFill>
          <bgColor theme="0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rgb="FF0000FF"/>
      </font>
    </dxf>
    <dxf>
      <font>
        <color rgb="FF0000FF"/>
      </font>
      <fill>
        <patternFill>
          <bgColor theme="0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b/>
        <i val="0"/>
        <color rgb="FF0000FF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8" tint="0.79998168889431442"/>
        </patternFill>
      </fill>
      <border>
        <left style="thin">
          <color theme="8" tint="0.79998168889431442"/>
        </left>
        <right style="thin">
          <color theme="8" tint="0.79998168889431442"/>
        </right>
        <top style="thin">
          <color theme="8" tint="0.79998168889431442"/>
        </top>
        <bottom style="thin">
          <color theme="8" tint="0.79998168889431442"/>
        </bottom>
      </border>
    </dxf>
    <dxf>
      <font>
        <color theme="0"/>
      </font>
      <fill>
        <patternFill>
          <bgColor rgb="FFE2007A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theme="9" tint="-0.499984740745262"/>
        </patternFill>
      </fill>
      <border>
        <left style="thin">
          <color theme="9" tint="-0.499984740745262"/>
        </left>
        <right style="thin">
          <color theme="9" tint="-0.499984740745262"/>
        </right>
        <top style="thin">
          <color theme="9" tint="-0.499984740745262"/>
        </top>
        <bottom style="thin">
          <color theme="9" tint="-0.499984740745262"/>
        </bottom>
        <vertical/>
        <horizontal/>
      </border>
    </dxf>
    <dxf>
      <font>
        <color theme="0"/>
      </font>
      <fill>
        <patternFill>
          <bgColor rgb="FF002060"/>
        </patternFill>
      </fill>
      <border>
        <left style="thin">
          <color theme="8" tint="-0.499984740745262"/>
        </left>
        <right style="thin">
          <color theme="8" tint="-0.499984740745262"/>
        </right>
        <top style="thin">
          <color theme="8" tint="-0.499984740745262"/>
        </top>
        <bottom style="thin">
          <color theme="8" tint="-0.499984740745262"/>
        </bottom>
        <vertical/>
        <horizontal/>
      </border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/>
      </font>
      <fill>
        <patternFill>
          <bgColor theme="6" tint="-0.499984740745262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theme="4" tint="-0.24994659260841701"/>
        </patternFill>
      </fill>
    </dxf>
    <dxf>
      <font>
        <color theme="0"/>
      </font>
      <fill>
        <patternFill>
          <bgColor theme="8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auto="1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rgb="FF0033CC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C00000"/>
      </font>
    </dxf>
    <dxf>
      <font>
        <color auto="1"/>
      </font>
      <fill>
        <patternFill>
          <bgColor theme="0" tint="-0.14996795556505021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00FF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theme="5" tint="0.39994506668294322"/>
        </patternFill>
      </fill>
    </dxf>
    <dxf>
      <font>
        <b/>
        <i val="0"/>
        <color rgb="FFC00000"/>
      </font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theme="5" tint="0.39994506668294322"/>
        </patternFill>
      </fill>
    </dxf>
    <dxf>
      <font>
        <b/>
        <i val="0"/>
        <color rgb="FFC00000"/>
      </font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theme="5" tint="0.39994506668294322"/>
        </patternFill>
      </fill>
    </dxf>
    <dxf>
      <font>
        <b/>
        <i val="0"/>
        <color rgb="FFC00000"/>
      </font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theme="5" tint="0.39994506668294322"/>
        </patternFill>
      </fill>
    </dxf>
    <dxf>
      <font>
        <b/>
        <i val="0"/>
        <color rgb="FFC00000"/>
      </font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002060"/>
        </patternFill>
      </fill>
      <border>
        <right style="thin">
          <color theme="0"/>
        </right>
      </border>
    </dxf>
    <dxf>
      <font>
        <color theme="0"/>
      </font>
      <fill>
        <patternFill>
          <bgColor rgb="FF002060"/>
        </patternFill>
      </fill>
      <border>
        <right style="thin">
          <color theme="0"/>
        </right>
      </border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  <border>
        <right style="thin">
          <color theme="0"/>
        </right>
      </border>
    </dxf>
    <dxf>
      <font>
        <color theme="0"/>
      </font>
      <fill>
        <patternFill>
          <bgColor rgb="FF002060"/>
        </patternFill>
      </fill>
      <border>
        <right style="thin">
          <color theme="0"/>
        </right>
      </border>
    </dxf>
    <dxf>
      <fill>
        <patternFill>
          <bgColor theme="9" tint="0.59996337778862885"/>
        </patternFill>
      </fill>
    </dxf>
    <dxf>
      <font>
        <color rgb="FF0033CC"/>
      </font>
      <fill>
        <patternFill patternType="none">
          <bgColor auto="1"/>
        </patternFill>
      </fill>
    </dxf>
    <dxf>
      <fill>
        <patternFill>
          <bgColor theme="9" tint="0.59996337778862885"/>
        </patternFill>
      </fill>
    </dxf>
    <dxf>
      <font>
        <color rgb="FF0033CC"/>
      </font>
      <fill>
        <patternFill patternType="none">
          <bgColor auto="1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theme="5" tint="0.39994506668294322"/>
        </patternFill>
      </fill>
    </dxf>
    <dxf>
      <font>
        <b/>
        <i val="0"/>
        <color rgb="FFC00000"/>
      </font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theme="5" tint="0.39994506668294322"/>
        </patternFill>
      </fill>
    </dxf>
    <dxf>
      <font>
        <b/>
        <i val="0"/>
        <color rgb="FFC00000"/>
      </font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 patternType="solid"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0033CC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33CC"/>
      </font>
      <fill>
        <patternFill patternType="none">
          <bgColor auto="1"/>
        </patternFill>
      </fill>
    </dxf>
    <dxf>
      <font>
        <color rgb="FF0033CC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ont>
        <color rgb="FF0000FF"/>
      </font>
      <fill>
        <patternFill>
          <bgColor theme="0"/>
        </patternFill>
      </fill>
    </dxf>
    <dxf>
      <font>
        <color theme="0"/>
      </font>
    </dxf>
    <dxf>
      <font>
        <color rgb="FF0033CC"/>
      </font>
      <numFmt numFmtId="3" formatCode="#,##0"/>
      <fill>
        <patternFill patternType="none">
          <bgColor auto="1"/>
        </patternFill>
      </fill>
    </dxf>
    <dxf>
      <font>
        <color theme="0"/>
      </font>
    </dxf>
    <dxf>
      <font>
        <color rgb="FF0033CC"/>
      </font>
      <numFmt numFmtId="3" formatCode="#,##0"/>
      <fill>
        <patternFill patternType="none">
          <bgColor auto="1"/>
        </patternFill>
      </fill>
    </dxf>
    <dxf>
      <fill>
        <patternFill>
          <bgColor theme="8" tint="0.59996337778862885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 patternType="none">
          <bgColor auto="1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rgb="FFC0000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33CC"/>
      </font>
      <fill>
        <patternFill patternType="none">
          <bgColor auto="1"/>
        </patternFill>
      </fill>
    </dxf>
    <dxf>
      <fill>
        <patternFill>
          <bgColor theme="9" tint="0.59996337778862885"/>
        </patternFill>
      </fill>
    </dxf>
    <dxf>
      <border>
        <right style="thin">
          <color theme="8" tint="-0.499984740745262"/>
        </right>
        <vertical/>
        <horizontal/>
      </border>
    </dxf>
    <dxf>
      <border>
        <right style="thin">
          <color auto="1"/>
        </right>
        <vertical/>
        <horizontal/>
      </border>
    </dxf>
    <dxf>
      <font>
        <color auto="1"/>
      </font>
      <fill>
        <patternFill>
          <bgColor rgb="FFFFFF0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</dxf>
    <dxf>
      <font>
        <color rgb="FF0033CC"/>
      </font>
      <fill>
        <patternFill patternType="none">
          <bgColor auto="1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33CC"/>
      </font>
      <fill>
        <patternFill patternType="none">
          <bgColor auto="1"/>
        </patternFill>
      </fill>
    </dxf>
    <dxf>
      <font>
        <color rgb="FF0033CC"/>
      </font>
      <numFmt numFmtId="3" formatCode="#,##0"/>
      <fill>
        <patternFill patternType="none">
          <bgColor auto="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theme="8" tint="-0.499984740745262"/>
        </patternFill>
      </fill>
    </dxf>
    <dxf>
      <fill>
        <patternFill>
          <bgColor theme="9" tint="0.59996337778862885"/>
        </patternFill>
      </fill>
    </dxf>
    <dxf>
      <font>
        <color rgb="FF0000FF"/>
      </font>
      <fill>
        <patternFill patternType="none">
          <bgColor auto="1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0033CC"/>
      </font>
      <fill>
        <patternFill patternType="none">
          <bgColor auto="1"/>
        </patternFill>
      </fill>
    </dxf>
    <dxf>
      <font>
        <color rgb="FFC00000"/>
      </font>
    </dxf>
    <dxf>
      <font>
        <color auto="1"/>
      </font>
      <fill>
        <patternFill>
          <bgColor theme="0" tint="-0.14996795556505021"/>
        </patternFill>
      </fill>
    </dxf>
    <dxf>
      <font>
        <color rgb="FF0033CC"/>
      </font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rgb="FF0033CC"/>
      </font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rgb="FF0033CC"/>
      </font>
      <fill>
        <patternFill>
          <bgColor theme="0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1"/>
        </patternFill>
      </fill>
    </dxf>
    <dxf>
      <font>
        <color theme="7"/>
      </font>
      <fill>
        <patternFill>
          <bgColor theme="7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rgb="FF0033CC"/>
      </font>
      <fill>
        <patternFill>
          <bgColor theme="0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auto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auto="1"/>
      </font>
      <fill>
        <patternFill>
          <bgColor theme="5" tint="0.39994506668294322"/>
        </patternFill>
      </fill>
    </dxf>
    <dxf>
      <font>
        <b/>
        <i val="0"/>
        <color rgb="FFC00000"/>
      </font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0033CC"/>
      </font>
      <fill>
        <patternFill patternType="none">
          <bgColor auto="1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theme="8" tint="-0.49998474074526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 patternType="solid"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0033CC"/>
      </font>
      <fill>
        <patternFill>
          <bgColor theme="0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rgb="FF0033CC"/>
      </font>
      <fill>
        <patternFill patternType="none">
          <bgColor auto="1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  <border>
        <right style="thin">
          <color theme="0"/>
        </right>
      </border>
    </dxf>
    <dxf>
      <font>
        <color rgb="FF0033CC"/>
      </font>
      <fill>
        <patternFill patternType="none">
          <bgColor auto="1"/>
        </patternFill>
      </fill>
    </dxf>
    <dxf>
      <font>
        <color rgb="FF0033CC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rgb="FF0033CC"/>
      </font>
      <fill>
        <patternFill>
          <bgColor theme="0"/>
        </patternFill>
      </fill>
    </dxf>
    <dxf>
      <font>
        <color theme="0"/>
      </font>
      <fill>
        <patternFill>
          <bgColor rgb="FF002060"/>
        </patternFill>
      </fill>
    </dxf>
    <dxf>
      <font>
        <color rgb="FF0033CC"/>
      </font>
      <fill>
        <patternFill>
          <bgColor theme="0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0033CC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auto="1"/>
      </font>
      <fill>
        <patternFill>
          <bgColor rgb="FFFFFF00"/>
        </patternFill>
      </fill>
    </dxf>
    <dxf>
      <font>
        <color rgb="FF0033CC"/>
      </font>
      <fill>
        <patternFill patternType="none">
          <bgColor auto="1"/>
        </patternFill>
      </fill>
    </dxf>
    <dxf>
      <font>
        <color rgb="FF0033CC"/>
      </font>
      <fill>
        <patternFill patternType="none">
          <bgColor auto="1"/>
        </patternFill>
      </fill>
    </dxf>
    <dxf>
      <font>
        <color rgb="FF0033CC"/>
      </font>
      <fill>
        <patternFill patternType="solid"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rgb="FF0033CC"/>
      </font>
      <fill>
        <patternFill>
          <bgColor theme="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34A734"/>
        </patternFill>
      </fill>
      <border>
        <left style="thin">
          <color rgb="FF002060"/>
        </left>
        <right style="thin">
          <color rgb="FF002060"/>
        </right>
        <top style="thin">
          <color rgb="FF002060"/>
        </top>
        <bottom style="thin">
          <color rgb="FF002060"/>
        </bottom>
      </border>
    </dxf>
    <dxf>
      <font>
        <color theme="0"/>
      </font>
      <fill>
        <patternFill>
          <bgColor rgb="FFE2007A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ont>
        <color theme="0"/>
      </font>
      <fill>
        <patternFill>
          <bgColor rgb="FF6E6E6D"/>
        </patternFill>
      </fill>
      <border>
        <left style="thin">
          <color theme="9" tint="-0.499984740745262"/>
        </left>
        <right style="thin">
          <color theme="9" tint="-0.499984740745262"/>
        </right>
        <top style="thin">
          <color theme="9" tint="-0.499984740745262"/>
        </top>
        <bottom style="thin">
          <color theme="9" tint="-0.499984740745262"/>
        </bottom>
      </border>
    </dxf>
    <dxf>
      <fill>
        <patternFill>
          <bgColor theme="8" tint="0.59996337778862885"/>
        </patternFill>
      </fill>
    </dxf>
    <dxf>
      <font>
        <color theme="6" tint="-0.24994659260841701"/>
      </font>
    </dxf>
    <dxf>
      <font>
        <color theme="6" tint="0.39994506668294322"/>
      </font>
    </dxf>
    <dxf>
      <font>
        <color theme="6"/>
      </font>
    </dxf>
    <dxf>
      <font>
        <color theme="6" tint="-0.24994659260841701"/>
      </font>
    </dxf>
    <dxf>
      <font>
        <color theme="6" tint="0.39994506668294322"/>
      </font>
    </dxf>
    <dxf>
      <font>
        <color theme="6"/>
      </font>
    </dxf>
    <dxf>
      <font>
        <color rgb="FF00B050"/>
      </font>
    </dxf>
    <dxf>
      <font>
        <color theme="0"/>
      </font>
    </dxf>
    <dxf>
      <font>
        <color theme="6"/>
      </font>
    </dxf>
    <dxf>
      <font>
        <color theme="6" tint="-0.24994659260841701"/>
      </font>
    </dxf>
    <dxf>
      <font>
        <color theme="6" tint="0.39994506668294322"/>
      </font>
    </dxf>
    <dxf>
      <font>
        <color theme="6"/>
      </font>
    </dxf>
    <dxf>
      <font>
        <color auto="1"/>
      </font>
    </dxf>
    <dxf>
      <font>
        <color theme="5" tint="-0.24994659260841701"/>
      </font>
    </dxf>
    <dxf>
      <font>
        <color theme="4" tint="0.59996337778862885"/>
      </font>
    </dxf>
  </dxfs>
  <tableStyles count="0" defaultTableStyle="TableStyleMedium2" defaultPivotStyle="PivotStyleLight16"/>
  <colors>
    <mruColors>
      <color rgb="FF34A734"/>
      <color rgb="FF6E6E6D"/>
      <color rgb="FF0000FF"/>
      <color rgb="FFE2007A"/>
      <color rgb="FF215967"/>
      <color rgb="FF0033CC"/>
      <color rgb="FF006666"/>
      <color rgb="FF009999"/>
      <color rgb="FF3366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png"/><Relationship Id="rId18" Type="http://schemas.openxmlformats.org/officeDocument/2006/relationships/image" Target="../media/image19.jpeg"/><Relationship Id="rId26" Type="http://schemas.openxmlformats.org/officeDocument/2006/relationships/image" Target="../media/image27.JP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13" Type="http://schemas.openxmlformats.org/officeDocument/2006/relationships/image" Target="../media/image36.jpeg"/><Relationship Id="rId18" Type="http://schemas.openxmlformats.org/officeDocument/2006/relationships/image" Target="../media/image41.png"/><Relationship Id="rId26" Type="http://schemas.openxmlformats.org/officeDocument/2006/relationships/image" Target="../media/image49.jpeg"/><Relationship Id="rId3" Type="http://schemas.openxmlformats.org/officeDocument/2006/relationships/image" Target="../media/image21.jpeg"/><Relationship Id="rId21" Type="http://schemas.openxmlformats.org/officeDocument/2006/relationships/image" Target="../media/image44.png"/><Relationship Id="rId7" Type="http://schemas.openxmlformats.org/officeDocument/2006/relationships/image" Target="../media/image30.jpeg"/><Relationship Id="rId12" Type="http://schemas.openxmlformats.org/officeDocument/2006/relationships/image" Target="../media/image35.jpeg"/><Relationship Id="rId17" Type="http://schemas.openxmlformats.org/officeDocument/2006/relationships/image" Target="../media/image40.png"/><Relationship Id="rId25" Type="http://schemas.openxmlformats.org/officeDocument/2006/relationships/image" Target="../media/image48.png"/><Relationship Id="rId2" Type="http://schemas.openxmlformats.org/officeDocument/2006/relationships/image" Target="../media/image19.jpeg"/><Relationship Id="rId16" Type="http://schemas.openxmlformats.org/officeDocument/2006/relationships/image" Target="../media/image39.png"/><Relationship Id="rId20" Type="http://schemas.openxmlformats.org/officeDocument/2006/relationships/image" Target="../media/image43.png"/><Relationship Id="rId1" Type="http://schemas.openxmlformats.org/officeDocument/2006/relationships/image" Target="../media/image11.png"/><Relationship Id="rId6" Type="http://schemas.openxmlformats.org/officeDocument/2006/relationships/image" Target="../media/image29.jpeg"/><Relationship Id="rId11" Type="http://schemas.openxmlformats.org/officeDocument/2006/relationships/image" Target="../media/image34.jpeg"/><Relationship Id="rId24" Type="http://schemas.openxmlformats.org/officeDocument/2006/relationships/image" Target="../media/image47.jpeg"/><Relationship Id="rId5" Type="http://schemas.openxmlformats.org/officeDocument/2006/relationships/image" Target="../media/image25.jpeg"/><Relationship Id="rId15" Type="http://schemas.openxmlformats.org/officeDocument/2006/relationships/image" Target="../media/image38.jpeg"/><Relationship Id="rId23" Type="http://schemas.openxmlformats.org/officeDocument/2006/relationships/image" Target="../media/image46.png"/><Relationship Id="rId10" Type="http://schemas.openxmlformats.org/officeDocument/2006/relationships/image" Target="../media/image33.JPG"/><Relationship Id="rId19" Type="http://schemas.openxmlformats.org/officeDocument/2006/relationships/image" Target="../media/image42.jpeg"/><Relationship Id="rId4" Type="http://schemas.openxmlformats.org/officeDocument/2006/relationships/image" Target="../media/image24.png"/><Relationship Id="rId9" Type="http://schemas.openxmlformats.org/officeDocument/2006/relationships/image" Target="../media/image32.jpeg"/><Relationship Id="rId14" Type="http://schemas.openxmlformats.org/officeDocument/2006/relationships/image" Target="../media/image37.jpeg"/><Relationship Id="rId22" Type="http://schemas.openxmlformats.org/officeDocument/2006/relationships/image" Target="../media/image4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jpeg"/><Relationship Id="rId13" Type="http://schemas.openxmlformats.org/officeDocument/2006/relationships/image" Target="../media/image57.jpeg"/><Relationship Id="rId18" Type="http://schemas.openxmlformats.org/officeDocument/2006/relationships/image" Target="../media/image62.png"/><Relationship Id="rId3" Type="http://schemas.openxmlformats.org/officeDocument/2006/relationships/image" Target="../media/image21.jpeg"/><Relationship Id="rId21" Type="http://schemas.openxmlformats.org/officeDocument/2006/relationships/image" Target="../media/image65.png"/><Relationship Id="rId7" Type="http://schemas.openxmlformats.org/officeDocument/2006/relationships/image" Target="../media/image51.jpeg"/><Relationship Id="rId12" Type="http://schemas.openxmlformats.org/officeDocument/2006/relationships/image" Target="../media/image56.jpeg"/><Relationship Id="rId17" Type="http://schemas.openxmlformats.org/officeDocument/2006/relationships/image" Target="../media/image61.png"/><Relationship Id="rId2" Type="http://schemas.openxmlformats.org/officeDocument/2006/relationships/image" Target="../media/image50.jpeg"/><Relationship Id="rId16" Type="http://schemas.openxmlformats.org/officeDocument/2006/relationships/image" Target="../media/image60.jpeg"/><Relationship Id="rId20" Type="http://schemas.openxmlformats.org/officeDocument/2006/relationships/image" Target="../media/image64.png"/><Relationship Id="rId1" Type="http://schemas.openxmlformats.org/officeDocument/2006/relationships/image" Target="../media/image11.png"/><Relationship Id="rId6" Type="http://schemas.openxmlformats.org/officeDocument/2006/relationships/image" Target="../media/image27.JPG"/><Relationship Id="rId11" Type="http://schemas.openxmlformats.org/officeDocument/2006/relationships/image" Target="../media/image55.jpeg"/><Relationship Id="rId5" Type="http://schemas.openxmlformats.org/officeDocument/2006/relationships/image" Target="../media/image25.jpeg"/><Relationship Id="rId15" Type="http://schemas.openxmlformats.org/officeDocument/2006/relationships/image" Target="../media/image59.jpeg"/><Relationship Id="rId10" Type="http://schemas.openxmlformats.org/officeDocument/2006/relationships/image" Target="../media/image54.jpeg"/><Relationship Id="rId19" Type="http://schemas.openxmlformats.org/officeDocument/2006/relationships/image" Target="../media/image63.jpeg"/><Relationship Id="rId4" Type="http://schemas.openxmlformats.org/officeDocument/2006/relationships/image" Target="../media/image24.png"/><Relationship Id="rId9" Type="http://schemas.openxmlformats.org/officeDocument/2006/relationships/image" Target="../media/image53.jpeg"/><Relationship Id="rId14" Type="http://schemas.openxmlformats.org/officeDocument/2006/relationships/image" Target="../media/image58.jpeg"/><Relationship Id="rId22" Type="http://schemas.openxmlformats.org/officeDocument/2006/relationships/image" Target="../media/image6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600199</xdr:colOff>
      <xdr:row>12</xdr:row>
      <xdr:rowOff>69814</xdr:rowOff>
    </xdr:from>
    <xdr:to>
      <xdr:col>1</xdr:col>
      <xdr:colOff>1630640</xdr:colOff>
      <xdr:row>17</xdr:row>
      <xdr:rowOff>220564</xdr:rowOff>
    </xdr:to>
    <xdr:pic>
      <xdr:nvPicPr>
        <xdr:cNvPr id="2" name="Obraz 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47949" y="1870039"/>
          <a:ext cx="1030441" cy="960375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1046089</xdr:colOff>
      <xdr:row>67</xdr:row>
      <xdr:rowOff>47092</xdr:rowOff>
    </xdr:from>
    <xdr:to>
      <xdr:col>1</xdr:col>
      <xdr:colOff>1987898</xdr:colOff>
      <xdr:row>69</xdr:row>
      <xdr:rowOff>244192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46089" y="10200742"/>
          <a:ext cx="1989559" cy="54000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235182</xdr:colOff>
      <xdr:row>55</xdr:row>
      <xdr:rowOff>59133</xdr:rowOff>
    </xdr:from>
    <xdr:to>
      <xdr:col>1</xdr:col>
      <xdr:colOff>1869579</xdr:colOff>
      <xdr:row>57</xdr:row>
      <xdr:rowOff>256233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82932" y="8422083"/>
          <a:ext cx="1634397" cy="54000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820629</xdr:colOff>
      <xdr:row>49</xdr:row>
      <xdr:rowOff>38013</xdr:rowOff>
    </xdr:from>
    <xdr:to>
      <xdr:col>1</xdr:col>
      <xdr:colOff>959073</xdr:colOff>
      <xdr:row>51</xdr:row>
      <xdr:rowOff>235113</xdr:rowOff>
    </xdr:to>
    <xdr:pic>
      <xdr:nvPicPr>
        <xdr:cNvPr id="5" name="Obraz 4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20629" y="7505613"/>
          <a:ext cx="1186194" cy="54000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1070686</xdr:colOff>
      <xdr:row>49</xdr:row>
      <xdr:rowOff>39834</xdr:rowOff>
    </xdr:from>
    <xdr:to>
      <xdr:col>1</xdr:col>
      <xdr:colOff>2306878</xdr:colOff>
      <xdr:row>51</xdr:row>
      <xdr:rowOff>236934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118436" y="7507434"/>
          <a:ext cx="1236192" cy="54000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134</xdr:row>
      <xdr:rowOff>60688</xdr:rowOff>
    </xdr:from>
    <xdr:to>
      <xdr:col>1</xdr:col>
      <xdr:colOff>1166873</xdr:colOff>
      <xdr:row>136</xdr:row>
      <xdr:rowOff>253149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38275" y="20082238"/>
          <a:ext cx="776348" cy="516311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371742</xdr:colOff>
      <xdr:row>61</xdr:row>
      <xdr:rowOff>28311</xdr:rowOff>
    </xdr:from>
    <xdr:to>
      <xdr:col>1</xdr:col>
      <xdr:colOff>1005657</xdr:colOff>
      <xdr:row>63</xdr:row>
      <xdr:rowOff>225411</xdr:rowOff>
    </xdr:to>
    <xdr:pic>
      <xdr:nvPicPr>
        <xdr:cNvPr id="8" name="Obraz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19492" y="9162786"/>
          <a:ext cx="633915" cy="5209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534007</xdr:colOff>
      <xdr:row>73</xdr:row>
      <xdr:rowOff>38252</xdr:rowOff>
    </xdr:from>
    <xdr:to>
      <xdr:col>1</xdr:col>
      <xdr:colOff>1315432</xdr:colOff>
      <xdr:row>75</xdr:row>
      <xdr:rowOff>235352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81757" y="10944377"/>
          <a:ext cx="781425" cy="5209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301324</xdr:colOff>
      <xdr:row>109</xdr:row>
      <xdr:rowOff>50197</xdr:rowOff>
    </xdr:from>
    <xdr:to>
      <xdr:col>1</xdr:col>
      <xdr:colOff>1531937</xdr:colOff>
      <xdr:row>111</xdr:row>
      <xdr:rowOff>247297</xdr:rowOff>
    </xdr:to>
    <xdr:pic>
      <xdr:nvPicPr>
        <xdr:cNvPr id="10" name="Obraz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49074" y="16308639"/>
          <a:ext cx="1230613" cy="534139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116893</xdr:colOff>
      <xdr:row>122</xdr:row>
      <xdr:rowOff>48393</xdr:rowOff>
    </xdr:from>
    <xdr:to>
      <xdr:col>1</xdr:col>
      <xdr:colOff>895049</xdr:colOff>
      <xdr:row>124</xdr:row>
      <xdr:rowOff>245493</xdr:rowOff>
    </xdr:to>
    <xdr:pic>
      <xdr:nvPicPr>
        <xdr:cNvPr id="11" name="Obraz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6893" y="18317343"/>
          <a:ext cx="1825906" cy="54000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589281</xdr:colOff>
      <xdr:row>35</xdr:row>
      <xdr:rowOff>55651</xdr:rowOff>
    </xdr:from>
    <xdr:to>
      <xdr:col>1</xdr:col>
      <xdr:colOff>1447061</xdr:colOff>
      <xdr:row>38</xdr:row>
      <xdr:rowOff>261301</xdr:rowOff>
    </xdr:to>
    <xdr:pic>
      <xdr:nvPicPr>
        <xdr:cNvPr id="12" name="Obraz 1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37031" y="5322976"/>
          <a:ext cx="857780" cy="691425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641519</xdr:colOff>
      <xdr:row>21</xdr:row>
      <xdr:rowOff>34404</xdr:rowOff>
    </xdr:from>
    <xdr:to>
      <xdr:col>1</xdr:col>
      <xdr:colOff>1493451</xdr:colOff>
      <xdr:row>24</xdr:row>
      <xdr:rowOff>240054</xdr:rowOff>
    </xdr:to>
    <xdr:pic>
      <xdr:nvPicPr>
        <xdr:cNvPr id="13" name="Obraz 12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89269" y="3206229"/>
          <a:ext cx="851932" cy="691425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608805</xdr:colOff>
      <xdr:row>28</xdr:row>
      <xdr:rowOff>50808</xdr:rowOff>
    </xdr:from>
    <xdr:to>
      <xdr:col>1</xdr:col>
      <xdr:colOff>1453000</xdr:colOff>
      <xdr:row>31</xdr:row>
      <xdr:rowOff>256458</xdr:rowOff>
    </xdr:to>
    <xdr:pic>
      <xdr:nvPicPr>
        <xdr:cNvPr id="14" name="Obraz 1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56555" y="4270383"/>
          <a:ext cx="844195" cy="691425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644093</xdr:colOff>
      <xdr:row>115</xdr:row>
      <xdr:rowOff>89189</xdr:rowOff>
    </xdr:from>
    <xdr:to>
      <xdr:col>1</xdr:col>
      <xdr:colOff>2330062</xdr:colOff>
      <xdr:row>117</xdr:row>
      <xdr:rowOff>428625</xdr:rowOff>
    </xdr:to>
    <xdr:pic>
      <xdr:nvPicPr>
        <xdr:cNvPr id="15" name="Obraz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4093" y="17196089"/>
          <a:ext cx="2733719" cy="663286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438804</xdr:colOff>
      <xdr:row>79</xdr:row>
      <xdr:rowOff>50012</xdr:rowOff>
    </xdr:from>
    <xdr:to>
      <xdr:col>1</xdr:col>
      <xdr:colOff>1398100</xdr:colOff>
      <xdr:row>81</xdr:row>
      <xdr:rowOff>247112</xdr:rowOff>
    </xdr:to>
    <xdr:pic>
      <xdr:nvPicPr>
        <xdr:cNvPr id="16" name="Obraz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86554" y="11841962"/>
          <a:ext cx="959296" cy="5209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432239</xdr:colOff>
      <xdr:row>85</xdr:row>
      <xdr:rowOff>42919</xdr:rowOff>
    </xdr:from>
    <xdr:to>
      <xdr:col>1</xdr:col>
      <xdr:colOff>1405261</xdr:colOff>
      <xdr:row>87</xdr:row>
      <xdr:rowOff>240019</xdr:rowOff>
    </xdr:to>
    <xdr:pic>
      <xdr:nvPicPr>
        <xdr:cNvPr id="17" name="Obraz 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9989" y="12720694"/>
          <a:ext cx="973022" cy="5209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577026</xdr:colOff>
      <xdr:row>140</xdr:row>
      <xdr:rowOff>47127</xdr:rowOff>
    </xdr:from>
    <xdr:to>
      <xdr:col>1</xdr:col>
      <xdr:colOff>1065104</xdr:colOff>
      <xdr:row>142</xdr:row>
      <xdr:rowOff>244227</xdr:rowOff>
    </xdr:to>
    <xdr:pic>
      <xdr:nvPicPr>
        <xdr:cNvPr id="18" name="Obraz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24776" y="20116302"/>
          <a:ext cx="488078" cy="54000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470001</xdr:colOff>
      <xdr:row>146</xdr:row>
      <xdr:rowOff>51487</xdr:rowOff>
    </xdr:from>
    <xdr:to>
      <xdr:col>1</xdr:col>
      <xdr:colOff>1211452</xdr:colOff>
      <xdr:row>148</xdr:row>
      <xdr:rowOff>248587</xdr:rowOff>
    </xdr:to>
    <xdr:pic>
      <xdr:nvPicPr>
        <xdr:cNvPr id="19" name="Obraz 1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17751" y="20958862"/>
          <a:ext cx="741451" cy="5209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82953</xdr:colOff>
      <xdr:row>103</xdr:row>
      <xdr:rowOff>35968</xdr:rowOff>
    </xdr:from>
    <xdr:to>
      <xdr:col>1</xdr:col>
      <xdr:colOff>1809083</xdr:colOff>
      <xdr:row>105</xdr:row>
      <xdr:rowOff>233068</xdr:rowOff>
    </xdr:to>
    <xdr:pic>
      <xdr:nvPicPr>
        <xdr:cNvPr id="20" name="Obraz 19"/>
        <xdr:cNvPicPr preferRelativeResize="0"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30703" y="15407853"/>
          <a:ext cx="1726130" cy="534138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376242</xdr:colOff>
      <xdr:row>152</xdr:row>
      <xdr:rowOff>42829</xdr:rowOff>
    </xdr:from>
    <xdr:to>
      <xdr:col>1</xdr:col>
      <xdr:colOff>866575</xdr:colOff>
      <xdr:row>154</xdr:row>
      <xdr:rowOff>239929</xdr:rowOff>
    </xdr:to>
    <xdr:pic>
      <xdr:nvPicPr>
        <xdr:cNvPr id="21" name="Obraz 20"/>
        <xdr:cNvPicPr preferRelativeResize="0"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23992" y="21836029"/>
          <a:ext cx="490333" cy="5209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1098545</xdr:colOff>
      <xdr:row>61</xdr:row>
      <xdr:rowOff>35117</xdr:rowOff>
    </xdr:from>
    <xdr:to>
      <xdr:col>1</xdr:col>
      <xdr:colOff>1600225</xdr:colOff>
      <xdr:row>63</xdr:row>
      <xdr:rowOff>232217</xdr:rowOff>
    </xdr:to>
    <xdr:pic>
      <xdr:nvPicPr>
        <xdr:cNvPr id="23" name="Obraz 2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146295" y="9169592"/>
          <a:ext cx="501680" cy="5209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278385</xdr:colOff>
      <xdr:row>91</xdr:row>
      <xdr:rowOff>53876</xdr:rowOff>
    </xdr:from>
    <xdr:to>
      <xdr:col>1</xdr:col>
      <xdr:colOff>2341557</xdr:colOff>
      <xdr:row>93</xdr:row>
      <xdr:rowOff>250976</xdr:rowOff>
    </xdr:to>
    <xdr:pic>
      <xdr:nvPicPr>
        <xdr:cNvPr id="24" name="Obraz 23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8385" y="13652645"/>
          <a:ext cx="3110922" cy="534139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1000407</xdr:colOff>
      <xdr:row>122</xdr:row>
      <xdr:rowOff>46760</xdr:rowOff>
    </xdr:from>
    <xdr:to>
      <xdr:col>1</xdr:col>
      <xdr:colOff>2463512</xdr:colOff>
      <xdr:row>124</xdr:row>
      <xdr:rowOff>243860</xdr:rowOff>
    </xdr:to>
    <xdr:pic>
      <xdr:nvPicPr>
        <xdr:cNvPr id="26" name="Obraz 25"/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48157" y="18315710"/>
          <a:ext cx="1463105" cy="54000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977592</xdr:colOff>
      <xdr:row>152</xdr:row>
      <xdr:rowOff>41098</xdr:rowOff>
    </xdr:from>
    <xdr:to>
      <xdr:col>1</xdr:col>
      <xdr:colOff>1421091</xdr:colOff>
      <xdr:row>154</xdr:row>
      <xdr:rowOff>238198</xdr:rowOff>
    </xdr:to>
    <xdr:pic>
      <xdr:nvPicPr>
        <xdr:cNvPr id="25" name="Obraz 24"/>
        <xdr:cNvPicPr preferRelativeResize="0"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25342" y="21834298"/>
          <a:ext cx="443499" cy="5209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136504</xdr:colOff>
      <xdr:row>97</xdr:row>
      <xdr:rowOff>49287</xdr:rowOff>
    </xdr:from>
    <xdr:to>
      <xdr:col>1</xdr:col>
      <xdr:colOff>1729112</xdr:colOff>
      <xdr:row>99</xdr:row>
      <xdr:rowOff>246387</xdr:rowOff>
    </xdr:to>
    <xdr:pic>
      <xdr:nvPicPr>
        <xdr:cNvPr id="27" name="Obraz 2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84254" y="14534614"/>
          <a:ext cx="1592608" cy="534138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880027</xdr:colOff>
      <xdr:row>42</xdr:row>
      <xdr:rowOff>56619</xdr:rowOff>
    </xdr:from>
    <xdr:to>
      <xdr:col>1</xdr:col>
      <xdr:colOff>2269142</xdr:colOff>
      <xdr:row>45</xdr:row>
      <xdr:rowOff>262269</xdr:rowOff>
    </xdr:to>
    <xdr:pic>
      <xdr:nvPicPr>
        <xdr:cNvPr id="30" name="Obraz 29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80027" y="6457419"/>
          <a:ext cx="2436865" cy="72000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468507</xdr:colOff>
      <xdr:row>128</xdr:row>
      <xdr:rowOff>41963</xdr:rowOff>
    </xdr:from>
    <xdr:to>
      <xdr:col>1</xdr:col>
      <xdr:colOff>1166873</xdr:colOff>
      <xdr:row>130</xdr:row>
      <xdr:rowOff>239063</xdr:rowOff>
    </xdr:to>
    <xdr:pic>
      <xdr:nvPicPr>
        <xdr:cNvPr id="28" name="Obraz 2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16257" y="19406288"/>
          <a:ext cx="698366" cy="5209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118481</xdr:colOff>
      <xdr:row>122</xdr:row>
      <xdr:rowOff>57918</xdr:rowOff>
    </xdr:from>
    <xdr:to>
      <xdr:col>1</xdr:col>
      <xdr:colOff>896637</xdr:colOff>
      <xdr:row>124</xdr:row>
      <xdr:rowOff>226443</xdr:rowOff>
    </xdr:to>
    <xdr:pic>
      <xdr:nvPicPr>
        <xdr:cNvPr id="11" name="Obraz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8481" y="18512606"/>
          <a:ext cx="1825906" cy="517775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548745</xdr:colOff>
      <xdr:row>140</xdr:row>
      <xdr:rowOff>44160</xdr:rowOff>
    </xdr:from>
    <xdr:to>
      <xdr:col>1</xdr:col>
      <xdr:colOff>1290196</xdr:colOff>
      <xdr:row>142</xdr:row>
      <xdr:rowOff>241260</xdr:rowOff>
    </xdr:to>
    <xdr:pic>
      <xdr:nvPicPr>
        <xdr:cNvPr id="19" name="Obraz 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96495" y="20951535"/>
          <a:ext cx="741451" cy="5209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425942</xdr:colOff>
      <xdr:row>146</xdr:row>
      <xdr:rowOff>38677</xdr:rowOff>
    </xdr:from>
    <xdr:to>
      <xdr:col>1</xdr:col>
      <xdr:colOff>916275</xdr:colOff>
      <xdr:row>148</xdr:row>
      <xdr:rowOff>235777</xdr:rowOff>
    </xdr:to>
    <xdr:pic>
      <xdr:nvPicPr>
        <xdr:cNvPr id="21" name="Obraz 20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3692" y="22112865"/>
          <a:ext cx="490333" cy="5463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946432</xdr:colOff>
      <xdr:row>122</xdr:row>
      <xdr:rowOff>46760</xdr:rowOff>
    </xdr:from>
    <xdr:to>
      <xdr:col>1</xdr:col>
      <xdr:colOff>2409537</xdr:colOff>
      <xdr:row>124</xdr:row>
      <xdr:rowOff>243860</xdr:rowOff>
    </xdr:to>
    <xdr:pic>
      <xdr:nvPicPr>
        <xdr:cNvPr id="24" name="Obraz 23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94182" y="18501448"/>
          <a:ext cx="1463105" cy="5463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1006033</xdr:colOff>
      <xdr:row>146</xdr:row>
      <xdr:rowOff>37668</xdr:rowOff>
    </xdr:from>
    <xdr:to>
      <xdr:col>1</xdr:col>
      <xdr:colOff>1449532</xdr:colOff>
      <xdr:row>148</xdr:row>
      <xdr:rowOff>234768</xdr:rowOff>
    </xdr:to>
    <xdr:pic>
      <xdr:nvPicPr>
        <xdr:cNvPr id="25" name="Obraz 24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53783" y="22111856"/>
          <a:ext cx="443499" cy="5463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269442</xdr:colOff>
      <xdr:row>12</xdr:row>
      <xdr:rowOff>42575</xdr:rowOff>
    </xdr:from>
    <xdr:to>
      <xdr:col>1</xdr:col>
      <xdr:colOff>1499032</xdr:colOff>
      <xdr:row>17</xdr:row>
      <xdr:rowOff>265325</xdr:rowOff>
    </xdr:to>
    <xdr:pic>
      <xdr:nvPicPr>
        <xdr:cNvPr id="28" name="Obraz 27"/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17192" y="1842800"/>
          <a:ext cx="1229590" cy="108000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348095</xdr:colOff>
      <xdr:row>21</xdr:row>
      <xdr:rowOff>41708</xdr:rowOff>
    </xdr:from>
    <xdr:to>
      <xdr:col>1</xdr:col>
      <xdr:colOff>1361209</xdr:colOff>
      <xdr:row>24</xdr:row>
      <xdr:rowOff>247358</xdr:rowOff>
    </xdr:to>
    <xdr:pic>
      <xdr:nvPicPr>
        <xdr:cNvPr id="29" name="Obraz 28"/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95845" y="3261158"/>
          <a:ext cx="1013114" cy="72000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393268</xdr:colOff>
      <xdr:row>28</xdr:row>
      <xdr:rowOff>49790</xdr:rowOff>
    </xdr:from>
    <xdr:to>
      <xdr:col>1</xdr:col>
      <xdr:colOff>1380404</xdr:colOff>
      <xdr:row>31</xdr:row>
      <xdr:rowOff>255440</xdr:rowOff>
    </xdr:to>
    <xdr:pic>
      <xdr:nvPicPr>
        <xdr:cNvPr id="31" name="Obraz 30"/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41018" y="4345565"/>
          <a:ext cx="987136" cy="72000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336983</xdr:colOff>
      <xdr:row>35</xdr:row>
      <xdr:rowOff>40986</xdr:rowOff>
    </xdr:from>
    <xdr:to>
      <xdr:col>1</xdr:col>
      <xdr:colOff>1306801</xdr:colOff>
      <xdr:row>38</xdr:row>
      <xdr:rowOff>246636</xdr:rowOff>
    </xdr:to>
    <xdr:pic>
      <xdr:nvPicPr>
        <xdr:cNvPr id="32" name="Obraz 31"/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4733" y="5413086"/>
          <a:ext cx="969818" cy="72000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947451</xdr:colOff>
      <xdr:row>42</xdr:row>
      <xdr:rowOff>50511</xdr:rowOff>
    </xdr:from>
    <xdr:to>
      <xdr:col>1</xdr:col>
      <xdr:colOff>1872521</xdr:colOff>
      <xdr:row>45</xdr:row>
      <xdr:rowOff>256161</xdr:rowOff>
    </xdr:to>
    <xdr:pic>
      <xdr:nvPicPr>
        <xdr:cNvPr id="33" name="Obraz 3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47451" y="6495761"/>
          <a:ext cx="1972820" cy="729525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972704</xdr:colOff>
      <xdr:row>49</xdr:row>
      <xdr:rowOff>50511</xdr:rowOff>
    </xdr:from>
    <xdr:to>
      <xdr:col>1</xdr:col>
      <xdr:colOff>834159</xdr:colOff>
      <xdr:row>51</xdr:row>
      <xdr:rowOff>247611</xdr:rowOff>
    </xdr:to>
    <xdr:pic>
      <xdr:nvPicPr>
        <xdr:cNvPr id="34" name="Obraz 33"/>
        <xdr:cNvPicPr preferRelativeResize="0"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72704" y="7575261"/>
          <a:ext cx="909205" cy="5463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969097</xdr:colOff>
      <xdr:row>49</xdr:row>
      <xdr:rowOff>58449</xdr:rowOff>
    </xdr:from>
    <xdr:to>
      <xdr:col>1</xdr:col>
      <xdr:colOff>1843664</xdr:colOff>
      <xdr:row>51</xdr:row>
      <xdr:rowOff>255549</xdr:rowOff>
    </xdr:to>
    <xdr:pic>
      <xdr:nvPicPr>
        <xdr:cNvPr id="35" name="Obraz 34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16847" y="7583199"/>
          <a:ext cx="874567" cy="5463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290081</xdr:colOff>
      <xdr:row>55</xdr:row>
      <xdr:rowOff>58451</xdr:rowOff>
    </xdr:from>
    <xdr:to>
      <xdr:col>1</xdr:col>
      <xdr:colOff>1496855</xdr:colOff>
      <xdr:row>57</xdr:row>
      <xdr:rowOff>255551</xdr:rowOff>
    </xdr:to>
    <xdr:pic>
      <xdr:nvPicPr>
        <xdr:cNvPr id="36" name="Obraz 3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37831" y="8488076"/>
          <a:ext cx="1206774" cy="5463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373784</xdr:colOff>
      <xdr:row>61</xdr:row>
      <xdr:rowOff>42575</xdr:rowOff>
    </xdr:from>
    <xdr:to>
      <xdr:col>1</xdr:col>
      <xdr:colOff>937891</xdr:colOff>
      <xdr:row>63</xdr:row>
      <xdr:rowOff>239675</xdr:rowOff>
    </xdr:to>
    <xdr:pic>
      <xdr:nvPicPr>
        <xdr:cNvPr id="37" name="Obraz 3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21534" y="9377075"/>
          <a:ext cx="564107" cy="5463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995795</xdr:colOff>
      <xdr:row>61</xdr:row>
      <xdr:rowOff>42575</xdr:rowOff>
    </xdr:from>
    <xdr:to>
      <xdr:col>1</xdr:col>
      <xdr:colOff>1416528</xdr:colOff>
      <xdr:row>63</xdr:row>
      <xdr:rowOff>239675</xdr:rowOff>
    </xdr:to>
    <xdr:pic>
      <xdr:nvPicPr>
        <xdr:cNvPr id="38" name="Obraz 3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43545" y="9377075"/>
          <a:ext cx="420733" cy="5463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68551</xdr:colOff>
      <xdr:row>67</xdr:row>
      <xdr:rowOff>42575</xdr:rowOff>
    </xdr:from>
    <xdr:to>
      <xdr:col>1</xdr:col>
      <xdr:colOff>1680503</xdr:colOff>
      <xdr:row>69</xdr:row>
      <xdr:rowOff>239675</xdr:rowOff>
    </xdr:to>
    <xdr:pic>
      <xdr:nvPicPr>
        <xdr:cNvPr id="39" name="Obraz 3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16301" y="10281950"/>
          <a:ext cx="1611952" cy="5463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560822</xdr:colOff>
      <xdr:row>73</xdr:row>
      <xdr:rowOff>42574</xdr:rowOff>
    </xdr:from>
    <xdr:to>
      <xdr:col>1</xdr:col>
      <xdr:colOff>1220793</xdr:colOff>
      <xdr:row>75</xdr:row>
      <xdr:rowOff>239674</xdr:rowOff>
    </xdr:to>
    <xdr:pic>
      <xdr:nvPicPr>
        <xdr:cNvPr id="40" name="Obraz 3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08572" y="11186824"/>
          <a:ext cx="659971" cy="5463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316346</xdr:colOff>
      <xdr:row>79</xdr:row>
      <xdr:rowOff>40265</xdr:rowOff>
    </xdr:from>
    <xdr:to>
      <xdr:col>1</xdr:col>
      <xdr:colOff>1549213</xdr:colOff>
      <xdr:row>81</xdr:row>
      <xdr:rowOff>237365</xdr:rowOff>
    </xdr:to>
    <xdr:pic>
      <xdr:nvPicPr>
        <xdr:cNvPr id="41" name="Obraz 4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64096" y="12089390"/>
          <a:ext cx="1232867" cy="5463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315768</xdr:colOff>
      <xdr:row>85</xdr:row>
      <xdr:rowOff>48201</xdr:rowOff>
    </xdr:from>
    <xdr:to>
      <xdr:col>1</xdr:col>
      <xdr:colOff>1563546</xdr:colOff>
      <xdr:row>87</xdr:row>
      <xdr:rowOff>245301</xdr:rowOff>
    </xdr:to>
    <xdr:pic>
      <xdr:nvPicPr>
        <xdr:cNvPr id="42" name="Obraz 4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63518" y="13002201"/>
          <a:ext cx="1247778" cy="5463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496455</xdr:colOff>
      <xdr:row>91</xdr:row>
      <xdr:rowOff>43296</xdr:rowOff>
    </xdr:from>
    <xdr:to>
      <xdr:col>1</xdr:col>
      <xdr:colOff>2203461</xdr:colOff>
      <xdr:row>93</xdr:row>
      <xdr:rowOff>240396</xdr:rowOff>
    </xdr:to>
    <xdr:pic>
      <xdr:nvPicPr>
        <xdr:cNvPr id="43" name="Obraz 4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6455" y="13902171"/>
          <a:ext cx="2754756" cy="5463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310717</xdr:colOff>
      <xdr:row>97</xdr:row>
      <xdr:rowOff>44161</xdr:rowOff>
    </xdr:from>
    <xdr:to>
      <xdr:col>1</xdr:col>
      <xdr:colOff>1517571</xdr:colOff>
      <xdr:row>99</xdr:row>
      <xdr:rowOff>241261</xdr:rowOff>
    </xdr:to>
    <xdr:pic>
      <xdr:nvPicPr>
        <xdr:cNvPr id="44" name="Obraz 4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58467" y="14807911"/>
          <a:ext cx="1206854" cy="5463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190067</xdr:colOff>
      <xdr:row>103</xdr:row>
      <xdr:rowOff>59172</xdr:rowOff>
    </xdr:from>
    <xdr:to>
      <xdr:col>1</xdr:col>
      <xdr:colOff>1592840</xdr:colOff>
      <xdr:row>105</xdr:row>
      <xdr:rowOff>256272</xdr:rowOff>
    </xdr:to>
    <xdr:pic>
      <xdr:nvPicPr>
        <xdr:cNvPr id="45" name="Obraz 44"/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7817" y="15727797"/>
          <a:ext cx="1402773" cy="5463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281276</xdr:colOff>
      <xdr:row>109</xdr:row>
      <xdr:rowOff>44161</xdr:rowOff>
    </xdr:from>
    <xdr:to>
      <xdr:col>1</xdr:col>
      <xdr:colOff>1474844</xdr:colOff>
      <xdr:row>111</xdr:row>
      <xdr:rowOff>241261</xdr:rowOff>
    </xdr:to>
    <xdr:pic>
      <xdr:nvPicPr>
        <xdr:cNvPr id="46" name="Obraz 4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29026" y="16617661"/>
          <a:ext cx="1193568" cy="5463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558366</xdr:colOff>
      <xdr:row>115</xdr:row>
      <xdr:rowOff>59314</xdr:rowOff>
    </xdr:from>
    <xdr:to>
      <xdr:col>1</xdr:col>
      <xdr:colOff>2132317</xdr:colOff>
      <xdr:row>117</xdr:row>
      <xdr:rowOff>438149</xdr:rowOff>
    </xdr:to>
    <xdr:pic>
      <xdr:nvPicPr>
        <xdr:cNvPr id="47" name="Obraz 4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8366" y="17166214"/>
          <a:ext cx="2621701" cy="702685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569336</xdr:colOff>
      <xdr:row>128</xdr:row>
      <xdr:rowOff>58449</xdr:rowOff>
    </xdr:from>
    <xdr:to>
      <xdr:col>1</xdr:col>
      <xdr:colOff>1193516</xdr:colOff>
      <xdr:row>130</xdr:row>
      <xdr:rowOff>255549</xdr:rowOff>
    </xdr:to>
    <xdr:pic>
      <xdr:nvPicPr>
        <xdr:cNvPr id="48" name="Obraz 4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7086" y="19418012"/>
          <a:ext cx="624180" cy="5463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728809</xdr:colOff>
      <xdr:row>134</xdr:row>
      <xdr:rowOff>55275</xdr:rowOff>
    </xdr:from>
    <xdr:to>
      <xdr:col>1</xdr:col>
      <xdr:colOff>1044567</xdr:colOff>
      <xdr:row>136</xdr:row>
      <xdr:rowOff>252375</xdr:rowOff>
    </xdr:to>
    <xdr:pic>
      <xdr:nvPicPr>
        <xdr:cNvPr id="49" name="Obraz 4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76559" y="20319713"/>
          <a:ext cx="315758" cy="5463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135943</xdr:colOff>
      <xdr:row>104</xdr:row>
      <xdr:rowOff>48393</xdr:rowOff>
    </xdr:from>
    <xdr:to>
      <xdr:col>1</xdr:col>
      <xdr:colOff>914099</xdr:colOff>
      <xdr:row>106</xdr:row>
      <xdr:rowOff>245493</xdr:rowOff>
    </xdr:to>
    <xdr:pic>
      <xdr:nvPicPr>
        <xdr:cNvPr id="11" name="Obraz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5943" y="15726543"/>
          <a:ext cx="1825906" cy="54000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128970</xdr:colOff>
      <xdr:row>122</xdr:row>
      <xdr:rowOff>25110</xdr:rowOff>
    </xdr:from>
    <xdr:to>
      <xdr:col>1</xdr:col>
      <xdr:colOff>1069309</xdr:colOff>
      <xdr:row>124</xdr:row>
      <xdr:rowOff>361950</xdr:rowOff>
    </xdr:to>
    <xdr:pic>
      <xdr:nvPicPr>
        <xdr:cNvPr id="19" name="Obraz 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76720" y="18341685"/>
          <a:ext cx="940339" cy="66069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1009650</xdr:colOff>
      <xdr:row>128</xdr:row>
      <xdr:rowOff>45026</xdr:rowOff>
    </xdr:from>
    <xdr:to>
      <xdr:col>1</xdr:col>
      <xdr:colOff>563707</xdr:colOff>
      <xdr:row>130</xdr:row>
      <xdr:rowOff>342899</xdr:rowOff>
    </xdr:to>
    <xdr:pic>
      <xdr:nvPicPr>
        <xdr:cNvPr id="21" name="Obraz 20"/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09650" y="19342676"/>
          <a:ext cx="601807" cy="621723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1009932</xdr:colOff>
      <xdr:row>104</xdr:row>
      <xdr:rowOff>46760</xdr:rowOff>
    </xdr:from>
    <xdr:to>
      <xdr:col>1</xdr:col>
      <xdr:colOff>2473037</xdr:colOff>
      <xdr:row>106</xdr:row>
      <xdr:rowOff>243860</xdr:rowOff>
    </xdr:to>
    <xdr:pic>
      <xdr:nvPicPr>
        <xdr:cNvPr id="24" name="Obraz 23"/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057682" y="15724910"/>
          <a:ext cx="1463105" cy="54000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736736</xdr:colOff>
      <xdr:row>128</xdr:row>
      <xdr:rowOff>43295</xdr:rowOff>
    </xdr:from>
    <xdr:to>
      <xdr:col>1</xdr:col>
      <xdr:colOff>1209675</xdr:colOff>
      <xdr:row>130</xdr:row>
      <xdr:rowOff>352424</xdr:rowOff>
    </xdr:to>
    <xdr:pic>
      <xdr:nvPicPr>
        <xdr:cNvPr id="25" name="Obraz 24"/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84486" y="19340945"/>
          <a:ext cx="472939" cy="632979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881494</xdr:colOff>
      <xdr:row>42</xdr:row>
      <xdr:rowOff>34638</xdr:rowOff>
    </xdr:from>
    <xdr:to>
      <xdr:col>1</xdr:col>
      <xdr:colOff>2173135</xdr:colOff>
      <xdr:row>45</xdr:row>
      <xdr:rowOff>240288</xdr:rowOff>
    </xdr:to>
    <xdr:pic>
      <xdr:nvPicPr>
        <xdr:cNvPr id="27" name="Obraz 2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81494" y="6349713"/>
          <a:ext cx="2339391" cy="691425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459800</xdr:colOff>
      <xdr:row>12</xdr:row>
      <xdr:rowOff>118630</xdr:rowOff>
    </xdr:from>
    <xdr:to>
      <xdr:col>1</xdr:col>
      <xdr:colOff>1505917</xdr:colOff>
      <xdr:row>17</xdr:row>
      <xdr:rowOff>209005</xdr:rowOff>
    </xdr:to>
    <xdr:pic>
      <xdr:nvPicPr>
        <xdr:cNvPr id="28" name="Obraz 2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07550" y="1918855"/>
          <a:ext cx="1046117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450273</xdr:colOff>
      <xdr:row>21</xdr:row>
      <xdr:rowOff>33770</xdr:rowOff>
    </xdr:from>
    <xdr:to>
      <xdr:col>1</xdr:col>
      <xdr:colOff>1533525</xdr:colOff>
      <xdr:row>24</xdr:row>
      <xdr:rowOff>239420</xdr:rowOff>
    </xdr:to>
    <xdr:pic>
      <xdr:nvPicPr>
        <xdr:cNvPr id="29" name="Obraz 28"/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98023" y="3205595"/>
          <a:ext cx="1083252" cy="691425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459798</xdr:colOff>
      <xdr:row>28</xdr:row>
      <xdr:rowOff>43297</xdr:rowOff>
    </xdr:from>
    <xdr:to>
      <xdr:col>1</xdr:col>
      <xdr:colOff>1447799</xdr:colOff>
      <xdr:row>31</xdr:row>
      <xdr:rowOff>248947</xdr:rowOff>
    </xdr:to>
    <xdr:pic>
      <xdr:nvPicPr>
        <xdr:cNvPr id="30" name="Obraz 29"/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07548" y="4262872"/>
          <a:ext cx="988001" cy="691425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471920</xdr:colOff>
      <xdr:row>35</xdr:row>
      <xdr:rowOff>63211</xdr:rowOff>
    </xdr:from>
    <xdr:to>
      <xdr:col>1</xdr:col>
      <xdr:colOff>1438275</xdr:colOff>
      <xdr:row>38</xdr:row>
      <xdr:rowOff>268861</xdr:rowOff>
    </xdr:to>
    <xdr:pic>
      <xdr:nvPicPr>
        <xdr:cNvPr id="31" name="Obraz 30"/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19670" y="5330536"/>
          <a:ext cx="966355" cy="691425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267567</xdr:colOff>
      <xdr:row>49</xdr:row>
      <xdr:rowOff>44161</xdr:rowOff>
    </xdr:from>
    <xdr:to>
      <xdr:col>1</xdr:col>
      <xdr:colOff>1609725</xdr:colOff>
      <xdr:row>51</xdr:row>
      <xdr:rowOff>241261</xdr:rowOff>
    </xdr:to>
    <xdr:pic>
      <xdr:nvPicPr>
        <xdr:cNvPr id="32" name="Obraz 31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15317" y="7406986"/>
          <a:ext cx="1342158" cy="5209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403513</xdr:colOff>
      <xdr:row>55</xdr:row>
      <xdr:rowOff>82261</xdr:rowOff>
    </xdr:from>
    <xdr:to>
      <xdr:col>1</xdr:col>
      <xdr:colOff>1465495</xdr:colOff>
      <xdr:row>57</xdr:row>
      <xdr:rowOff>241261</xdr:rowOff>
    </xdr:to>
    <xdr:pic>
      <xdr:nvPicPr>
        <xdr:cNvPr id="33" name="Obraz 3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1263" y="8330911"/>
          <a:ext cx="1061982" cy="4828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278823</xdr:colOff>
      <xdr:row>61</xdr:row>
      <xdr:rowOff>52820</xdr:rowOff>
    </xdr:from>
    <xdr:to>
      <xdr:col>1</xdr:col>
      <xdr:colOff>871391</xdr:colOff>
      <xdr:row>63</xdr:row>
      <xdr:rowOff>249920</xdr:rowOff>
    </xdr:to>
    <xdr:pic>
      <xdr:nvPicPr>
        <xdr:cNvPr id="34" name="Obraz 3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26573" y="9301595"/>
          <a:ext cx="592568" cy="5209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1071995</xdr:colOff>
      <xdr:row>61</xdr:row>
      <xdr:rowOff>52821</xdr:rowOff>
    </xdr:from>
    <xdr:to>
      <xdr:col>1</xdr:col>
      <xdr:colOff>1526998</xdr:colOff>
      <xdr:row>63</xdr:row>
      <xdr:rowOff>249921</xdr:rowOff>
    </xdr:to>
    <xdr:pic>
      <xdr:nvPicPr>
        <xdr:cNvPr id="35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119745" y="9187296"/>
          <a:ext cx="455003" cy="5209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157597</xdr:colOff>
      <xdr:row>67</xdr:row>
      <xdr:rowOff>61480</xdr:rowOff>
    </xdr:from>
    <xdr:to>
      <xdr:col>1</xdr:col>
      <xdr:colOff>1699356</xdr:colOff>
      <xdr:row>69</xdr:row>
      <xdr:rowOff>258580</xdr:rowOff>
    </xdr:to>
    <xdr:pic>
      <xdr:nvPicPr>
        <xdr:cNvPr id="36" name="Obraz 3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05347" y="10196080"/>
          <a:ext cx="1541759" cy="5209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307896</xdr:colOff>
      <xdr:row>73</xdr:row>
      <xdr:rowOff>35709</xdr:rowOff>
    </xdr:from>
    <xdr:to>
      <xdr:col>1</xdr:col>
      <xdr:colOff>1140160</xdr:colOff>
      <xdr:row>75</xdr:row>
      <xdr:rowOff>266701</xdr:rowOff>
    </xdr:to>
    <xdr:pic>
      <xdr:nvPicPr>
        <xdr:cNvPr id="37" name="Obraz 3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55646" y="10941834"/>
          <a:ext cx="832264" cy="554842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136814</xdr:colOff>
      <xdr:row>79</xdr:row>
      <xdr:rowOff>24246</xdr:rowOff>
    </xdr:from>
    <xdr:to>
      <xdr:col>1</xdr:col>
      <xdr:colOff>1565564</xdr:colOff>
      <xdr:row>81</xdr:row>
      <xdr:rowOff>265237</xdr:rowOff>
    </xdr:to>
    <xdr:pic>
      <xdr:nvPicPr>
        <xdr:cNvPr id="38" name="Obraz 3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84564" y="11930496"/>
          <a:ext cx="1428750" cy="564841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172317</xdr:colOff>
      <xdr:row>116</xdr:row>
      <xdr:rowOff>62191</xdr:rowOff>
    </xdr:from>
    <xdr:to>
      <xdr:col>1</xdr:col>
      <xdr:colOff>1133474</xdr:colOff>
      <xdr:row>118</xdr:row>
      <xdr:rowOff>495740</xdr:rowOff>
    </xdr:to>
    <xdr:pic>
      <xdr:nvPicPr>
        <xdr:cNvPr id="39" name="Obraz 3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20067" y="17207191"/>
          <a:ext cx="961157" cy="757399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831274</xdr:colOff>
      <xdr:row>97</xdr:row>
      <xdr:rowOff>44161</xdr:rowOff>
    </xdr:from>
    <xdr:to>
      <xdr:col>1</xdr:col>
      <xdr:colOff>1826352</xdr:colOff>
      <xdr:row>99</xdr:row>
      <xdr:rowOff>241261</xdr:rowOff>
    </xdr:to>
    <xdr:pic>
      <xdr:nvPicPr>
        <xdr:cNvPr id="40" name="Obraz 3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31274" y="14607886"/>
          <a:ext cx="2042828" cy="5209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221673</xdr:colOff>
      <xdr:row>91</xdr:row>
      <xdr:rowOff>62345</xdr:rowOff>
    </xdr:from>
    <xdr:to>
      <xdr:col>1</xdr:col>
      <xdr:colOff>1543744</xdr:colOff>
      <xdr:row>93</xdr:row>
      <xdr:rowOff>259445</xdr:rowOff>
    </xdr:to>
    <xdr:pic>
      <xdr:nvPicPr>
        <xdr:cNvPr id="41" name="Obraz 4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69423" y="13740245"/>
          <a:ext cx="1322071" cy="5209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214745</xdr:colOff>
      <xdr:row>85</xdr:row>
      <xdr:rowOff>84858</xdr:rowOff>
    </xdr:from>
    <xdr:to>
      <xdr:col>1</xdr:col>
      <xdr:colOff>2406995</xdr:colOff>
      <xdr:row>87</xdr:row>
      <xdr:rowOff>229104</xdr:rowOff>
    </xdr:to>
    <xdr:pic>
      <xdr:nvPicPr>
        <xdr:cNvPr id="42" name="Obraz 4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14745" y="12876933"/>
          <a:ext cx="3240000" cy="468096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422565</xdr:colOff>
      <xdr:row>110</xdr:row>
      <xdr:rowOff>43295</xdr:rowOff>
    </xdr:from>
    <xdr:to>
      <xdr:col>1</xdr:col>
      <xdr:colOff>1089272</xdr:colOff>
      <xdr:row>112</xdr:row>
      <xdr:rowOff>240395</xdr:rowOff>
    </xdr:to>
    <xdr:pic>
      <xdr:nvPicPr>
        <xdr:cNvPr id="43" name="Obraz 4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70315" y="16302470"/>
          <a:ext cx="666707" cy="520950"/>
        </a:xfrm>
        <a:prstGeom prst="rect">
          <a:avLst/>
        </a:prstGeom>
        <a:solidFill>
          <a:srgbClr val="FFFFFF"/>
        </a:solidFill>
        <a:ln w="0">
          <a:solidFill>
            <a:srgbClr val="808080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wkasprzyk@pls.pl" TargetMode="External"/><Relationship Id="rId2" Type="http://schemas.openxmlformats.org/officeDocument/2006/relationships/hyperlink" Target="mailto:rsobolewska@pls.pl" TargetMode="External"/><Relationship Id="rId1" Type="http://schemas.openxmlformats.org/officeDocument/2006/relationships/hyperlink" Target="mailto:cmatusiak@pls.pl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pignatowicz@pls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FFFF00"/>
    <pageSetUpPr fitToPage="1"/>
  </sheetPr>
  <dimension ref="A1:EMG4773"/>
  <sheetViews>
    <sheetView showGridLines="0" tabSelected="1" view="pageBreakPreview" zoomScale="90" zoomScaleNormal="100" zoomScaleSheetLayoutView="90" workbookViewId="0">
      <pane ySplit="3" topLeftCell="A4" activePane="bottomLeft" state="frozen"/>
      <selection pane="bottomLeft" activeCell="T1" sqref="T1"/>
    </sheetView>
  </sheetViews>
  <sheetFormatPr defaultRowHeight="12.75"/>
  <cols>
    <col min="1" max="1" width="5.7109375" style="62" hidden="1" customWidth="1"/>
    <col min="2" max="2" width="1.7109375" style="62" hidden="1" customWidth="1"/>
    <col min="3" max="3" width="5.7109375" style="62" hidden="1" customWidth="1"/>
    <col min="4" max="4" width="1.7109375" style="62" hidden="1" customWidth="1"/>
    <col min="5" max="5" width="5.7109375" style="262" hidden="1" customWidth="1"/>
    <col min="6" max="6" width="1.7109375" style="62" hidden="1" customWidth="1"/>
    <col min="7" max="7" width="5.7109375" style="62" hidden="1" customWidth="1"/>
    <col min="8" max="8" width="1.7109375" style="62" hidden="1" customWidth="1"/>
    <col min="9" max="9" width="34.7109375" style="62" hidden="1" customWidth="1"/>
    <col min="10" max="10" width="1.7109375" style="62" hidden="1" customWidth="1"/>
    <col min="11" max="11" width="9.7109375" style="262" hidden="1" customWidth="1"/>
    <col min="12" max="12" width="1.7109375" style="62" hidden="1" customWidth="1"/>
    <col min="13" max="13" width="35.7109375" style="62" hidden="1" customWidth="1"/>
    <col min="14" max="14" width="1.7109375" style="62" hidden="1" customWidth="1"/>
    <col min="15" max="15" width="63.28515625" style="62" hidden="1" customWidth="1"/>
    <col min="16" max="16" width="1.7109375" style="62" hidden="1" customWidth="1"/>
    <col min="17" max="17" width="28.7109375" style="62" hidden="1" customWidth="1"/>
    <col min="18" max="18" width="1.7109375" style="62" hidden="1" customWidth="1"/>
    <col min="19" max="19" width="20.7109375" style="62" hidden="1" customWidth="1"/>
    <col min="20" max="20" width="1.7109375" style="89" customWidth="1"/>
    <col min="21" max="21" width="9.7109375" style="54" customWidth="1"/>
    <col min="22" max="22" width="7.7109375" style="54" customWidth="1"/>
    <col min="23" max="23" width="10.7109375" style="60" customWidth="1"/>
    <col min="24" max="24" width="0.85546875" style="106" customWidth="1"/>
    <col min="25" max="25" width="9.140625" style="54"/>
    <col min="26" max="26" width="6.5703125" style="54" customWidth="1"/>
    <col min="27" max="35" width="9.140625" style="54"/>
    <col min="36" max="36" width="11.5703125" style="54" customWidth="1"/>
    <col min="37" max="37" width="1.7109375" style="60" hidden="1" customWidth="1"/>
    <col min="38" max="3725" width="9.140625" style="62"/>
    <col min="3726" max="16384" width="9.140625" style="54"/>
  </cols>
  <sheetData>
    <row r="1" spans="1:3725" s="92" customFormat="1" ht="3" customHeight="1" thickBot="1">
      <c r="A1" s="62"/>
      <c r="B1" s="62"/>
      <c r="C1" s="62"/>
      <c r="D1" s="62"/>
      <c r="E1" s="262"/>
      <c r="F1" s="62"/>
      <c r="G1" s="62"/>
      <c r="H1" s="62"/>
      <c r="I1" s="62"/>
      <c r="J1" s="62"/>
      <c r="K1" s="262"/>
      <c r="L1" s="62"/>
      <c r="M1" s="62"/>
      <c r="N1" s="62"/>
      <c r="O1" s="62"/>
      <c r="P1" s="62"/>
      <c r="Q1" s="62"/>
      <c r="R1" s="62"/>
      <c r="S1" s="62"/>
      <c r="T1" s="62"/>
      <c r="U1" s="91"/>
      <c r="V1" s="91"/>
      <c r="W1" s="91"/>
      <c r="X1" s="91"/>
      <c r="Y1" s="316" t="s">
        <v>844</v>
      </c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153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  <c r="FZ1" s="62"/>
      <c r="GA1" s="62"/>
      <c r="GB1" s="62"/>
      <c r="GC1" s="62"/>
      <c r="GD1" s="62"/>
      <c r="GE1" s="62"/>
      <c r="GF1" s="62"/>
      <c r="GG1" s="62"/>
      <c r="GH1" s="62"/>
      <c r="GI1" s="62"/>
      <c r="GJ1" s="62"/>
      <c r="GK1" s="62"/>
      <c r="GL1" s="62"/>
      <c r="GM1" s="62"/>
      <c r="GN1" s="62"/>
      <c r="GO1" s="62"/>
      <c r="GP1" s="62"/>
      <c r="GQ1" s="62"/>
      <c r="GR1" s="62"/>
      <c r="GS1" s="62"/>
      <c r="GT1" s="62"/>
      <c r="GU1" s="62"/>
      <c r="GV1" s="62"/>
      <c r="GW1" s="62"/>
      <c r="GX1" s="62"/>
      <c r="GY1" s="62"/>
      <c r="GZ1" s="62"/>
      <c r="HA1" s="62"/>
      <c r="HB1" s="62"/>
      <c r="HC1" s="62"/>
      <c r="HD1" s="62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HY1" s="62"/>
      <c r="HZ1" s="62"/>
      <c r="IA1" s="62"/>
      <c r="IB1" s="62"/>
      <c r="IC1" s="62"/>
      <c r="ID1" s="62"/>
      <c r="IE1" s="62"/>
      <c r="IF1" s="62"/>
      <c r="IG1" s="62"/>
      <c r="IH1" s="62"/>
      <c r="II1" s="62"/>
      <c r="IJ1" s="62"/>
      <c r="IK1" s="62"/>
      <c r="IL1" s="62"/>
      <c r="IM1" s="62"/>
      <c r="IN1" s="62"/>
      <c r="IO1" s="62"/>
      <c r="IP1" s="62"/>
      <c r="IQ1" s="62"/>
      <c r="IR1" s="62"/>
      <c r="IS1" s="62"/>
      <c r="IT1" s="62"/>
      <c r="IU1" s="62"/>
      <c r="IV1" s="62"/>
      <c r="IW1" s="62"/>
      <c r="IX1" s="62"/>
      <c r="IY1" s="62"/>
      <c r="IZ1" s="62"/>
      <c r="JA1" s="62"/>
      <c r="JB1" s="62"/>
      <c r="JC1" s="62"/>
      <c r="JD1" s="62"/>
      <c r="JE1" s="62"/>
      <c r="JF1" s="62"/>
      <c r="JG1" s="62"/>
      <c r="JH1" s="62"/>
      <c r="JI1" s="62"/>
      <c r="JJ1" s="62"/>
      <c r="JK1" s="62"/>
      <c r="JL1" s="62"/>
      <c r="JM1" s="62"/>
      <c r="JN1" s="62"/>
      <c r="JO1" s="62"/>
      <c r="JP1" s="62"/>
      <c r="JQ1" s="62"/>
      <c r="JR1" s="62"/>
      <c r="JS1" s="62"/>
      <c r="JT1" s="62"/>
      <c r="JU1" s="62"/>
      <c r="JV1" s="62"/>
      <c r="JW1" s="62"/>
      <c r="JX1" s="62"/>
      <c r="JY1" s="62"/>
      <c r="JZ1" s="62"/>
      <c r="KA1" s="62"/>
      <c r="KB1" s="62"/>
      <c r="KC1" s="62"/>
      <c r="KD1" s="62"/>
      <c r="KE1" s="62"/>
      <c r="KF1" s="62"/>
      <c r="KG1" s="62"/>
      <c r="KH1" s="62"/>
      <c r="KI1" s="62"/>
      <c r="KJ1" s="62"/>
      <c r="KK1" s="62"/>
      <c r="KL1" s="62"/>
      <c r="KM1" s="62"/>
      <c r="KN1" s="62"/>
      <c r="KO1" s="62"/>
      <c r="KP1" s="62"/>
      <c r="KQ1" s="62"/>
      <c r="KR1" s="62"/>
      <c r="KS1" s="62"/>
      <c r="KT1" s="62"/>
      <c r="KU1" s="62"/>
      <c r="KV1" s="62"/>
      <c r="KW1" s="62"/>
      <c r="KX1" s="62"/>
      <c r="KY1" s="62"/>
      <c r="KZ1" s="62"/>
      <c r="LA1" s="62"/>
      <c r="LB1" s="62"/>
      <c r="LC1" s="62"/>
      <c r="LD1" s="62"/>
      <c r="LE1" s="62"/>
      <c r="LF1" s="62"/>
      <c r="LG1" s="62"/>
      <c r="LH1" s="62"/>
      <c r="LI1" s="62"/>
      <c r="LJ1" s="62"/>
      <c r="LK1" s="62"/>
      <c r="LL1" s="62"/>
      <c r="LM1" s="62"/>
      <c r="LN1" s="62"/>
      <c r="LO1" s="62"/>
      <c r="LP1" s="62"/>
      <c r="LQ1" s="62"/>
      <c r="LR1" s="62"/>
      <c r="LS1" s="62"/>
      <c r="LT1" s="62"/>
      <c r="LU1" s="62"/>
      <c r="LV1" s="62"/>
      <c r="LW1" s="62"/>
      <c r="LX1" s="62"/>
      <c r="LY1" s="62"/>
      <c r="LZ1" s="62"/>
      <c r="MA1" s="62"/>
      <c r="MB1" s="62"/>
      <c r="MC1" s="62"/>
      <c r="MD1" s="62"/>
      <c r="ME1" s="62"/>
      <c r="MF1" s="62"/>
      <c r="MG1" s="62"/>
      <c r="MH1" s="62"/>
      <c r="MI1" s="62"/>
      <c r="MJ1" s="62"/>
      <c r="MK1" s="62"/>
      <c r="ML1" s="62"/>
      <c r="MM1" s="62"/>
      <c r="MN1" s="62"/>
      <c r="MO1" s="62"/>
      <c r="MP1" s="62"/>
      <c r="MQ1" s="62"/>
      <c r="MR1" s="62"/>
      <c r="MS1" s="62"/>
      <c r="MT1" s="62"/>
      <c r="MU1" s="62"/>
      <c r="MV1" s="62"/>
      <c r="MW1" s="62"/>
      <c r="MX1" s="62"/>
      <c r="MY1" s="62"/>
      <c r="MZ1" s="62"/>
      <c r="NA1" s="62"/>
      <c r="NB1" s="62"/>
      <c r="NC1" s="62"/>
      <c r="ND1" s="62"/>
      <c r="NE1" s="62"/>
      <c r="NF1" s="62"/>
      <c r="NG1" s="62"/>
      <c r="NH1" s="62"/>
      <c r="NI1" s="62"/>
      <c r="NJ1" s="62"/>
      <c r="NK1" s="62"/>
      <c r="NL1" s="62"/>
      <c r="NM1" s="62"/>
      <c r="NN1" s="62"/>
      <c r="NO1" s="62"/>
      <c r="NP1" s="62"/>
      <c r="NQ1" s="62"/>
      <c r="NR1" s="62"/>
      <c r="NS1" s="62"/>
      <c r="NT1" s="62"/>
      <c r="NU1" s="62"/>
      <c r="NV1" s="62"/>
      <c r="NW1" s="62"/>
      <c r="NX1" s="62"/>
      <c r="NY1" s="62"/>
      <c r="NZ1" s="62"/>
      <c r="OA1" s="62"/>
      <c r="OB1" s="62"/>
      <c r="OC1" s="62"/>
      <c r="OD1" s="62"/>
      <c r="OE1" s="62"/>
      <c r="OF1" s="62"/>
      <c r="OG1" s="62"/>
      <c r="OH1" s="62"/>
      <c r="OI1" s="62"/>
      <c r="OJ1" s="62"/>
      <c r="OK1" s="62"/>
      <c r="OL1" s="62"/>
      <c r="OM1" s="62"/>
      <c r="ON1" s="62"/>
      <c r="OO1" s="62"/>
      <c r="OP1" s="62"/>
      <c r="OQ1" s="62"/>
      <c r="OR1" s="62"/>
      <c r="OS1" s="62"/>
      <c r="OT1" s="62"/>
      <c r="OU1" s="62"/>
      <c r="OV1" s="62"/>
      <c r="OW1" s="62"/>
      <c r="OX1" s="62"/>
      <c r="OY1" s="62"/>
      <c r="OZ1" s="62"/>
      <c r="PA1" s="62"/>
      <c r="PB1" s="62"/>
      <c r="PC1" s="62"/>
      <c r="PD1" s="62"/>
      <c r="PE1" s="62"/>
      <c r="PF1" s="62"/>
      <c r="PG1" s="62"/>
      <c r="PH1" s="62"/>
      <c r="PI1" s="62"/>
      <c r="PJ1" s="62"/>
      <c r="PK1" s="62"/>
      <c r="PL1" s="62"/>
      <c r="PM1" s="62"/>
      <c r="PN1" s="62"/>
      <c r="PO1" s="62"/>
      <c r="PP1" s="62"/>
      <c r="PQ1" s="62"/>
      <c r="PR1" s="62"/>
      <c r="PS1" s="62"/>
      <c r="PT1" s="62"/>
      <c r="PU1" s="62"/>
      <c r="PV1" s="62"/>
      <c r="PW1" s="62"/>
      <c r="PX1" s="62"/>
      <c r="PY1" s="62"/>
      <c r="PZ1" s="62"/>
      <c r="QA1" s="62"/>
      <c r="QB1" s="62"/>
      <c r="QC1" s="62"/>
      <c r="QD1" s="62"/>
      <c r="QE1" s="62"/>
      <c r="QF1" s="62"/>
      <c r="QG1" s="62"/>
      <c r="QH1" s="62"/>
      <c r="QI1" s="62"/>
      <c r="QJ1" s="62"/>
      <c r="QK1" s="62"/>
      <c r="QL1" s="62"/>
      <c r="QM1" s="62"/>
      <c r="QN1" s="62"/>
      <c r="QO1" s="62"/>
      <c r="QP1" s="62"/>
      <c r="QQ1" s="62"/>
      <c r="QR1" s="62"/>
      <c r="QS1" s="62"/>
      <c r="QT1" s="62"/>
      <c r="QU1" s="62"/>
      <c r="QV1" s="62"/>
      <c r="QW1" s="62"/>
      <c r="QX1" s="62"/>
      <c r="QY1" s="62"/>
      <c r="QZ1" s="62"/>
      <c r="RA1" s="62"/>
      <c r="RB1" s="62"/>
      <c r="RC1" s="62"/>
      <c r="RD1" s="62"/>
      <c r="RE1" s="62"/>
      <c r="RF1" s="62"/>
      <c r="RG1" s="62"/>
      <c r="RH1" s="62"/>
      <c r="RI1" s="62"/>
      <c r="RJ1" s="62"/>
      <c r="RK1" s="62"/>
      <c r="RL1" s="62"/>
      <c r="RM1" s="62"/>
      <c r="RN1" s="62"/>
      <c r="RO1" s="62"/>
      <c r="RP1" s="62"/>
      <c r="RQ1" s="62"/>
      <c r="RR1" s="62"/>
      <c r="RS1" s="62"/>
      <c r="RT1" s="62"/>
      <c r="RU1" s="62"/>
      <c r="RV1" s="62"/>
      <c r="RW1" s="62"/>
      <c r="RX1" s="62"/>
      <c r="RY1" s="62"/>
      <c r="RZ1" s="62"/>
      <c r="SA1" s="62"/>
      <c r="SB1" s="62"/>
      <c r="SC1" s="62"/>
      <c r="SD1" s="62"/>
      <c r="SE1" s="62"/>
      <c r="SF1" s="62"/>
      <c r="SG1" s="62"/>
      <c r="SH1" s="62"/>
      <c r="SI1" s="62"/>
      <c r="SJ1" s="62"/>
      <c r="SK1" s="62"/>
      <c r="SL1" s="62"/>
      <c r="SM1" s="62"/>
      <c r="SN1" s="62"/>
      <c r="SO1" s="62"/>
      <c r="SP1" s="62"/>
      <c r="SQ1" s="62"/>
      <c r="SR1" s="62"/>
      <c r="SS1" s="62"/>
      <c r="ST1" s="62"/>
      <c r="SU1" s="62"/>
      <c r="SV1" s="62"/>
      <c r="SW1" s="62"/>
      <c r="SX1" s="62"/>
      <c r="SY1" s="62"/>
      <c r="SZ1" s="62"/>
      <c r="TA1" s="62"/>
      <c r="TB1" s="62"/>
      <c r="TC1" s="62"/>
      <c r="TD1" s="62"/>
      <c r="TE1" s="62"/>
      <c r="TF1" s="62"/>
      <c r="TG1" s="62"/>
      <c r="TH1" s="62"/>
      <c r="TI1" s="62"/>
      <c r="TJ1" s="62"/>
      <c r="TK1" s="62"/>
      <c r="TL1" s="62"/>
      <c r="TM1" s="62"/>
      <c r="TN1" s="62"/>
      <c r="TO1" s="62"/>
      <c r="TP1" s="62"/>
      <c r="TQ1" s="62"/>
      <c r="TR1" s="62"/>
      <c r="TS1" s="62"/>
      <c r="TT1" s="62"/>
      <c r="TU1" s="62"/>
      <c r="TV1" s="62"/>
      <c r="TW1" s="62"/>
      <c r="TX1" s="62"/>
      <c r="TY1" s="62"/>
      <c r="TZ1" s="62"/>
      <c r="UA1" s="62"/>
      <c r="UB1" s="62"/>
      <c r="UC1" s="62"/>
      <c r="UD1" s="62"/>
      <c r="UE1" s="62"/>
      <c r="UF1" s="62"/>
      <c r="UG1" s="62"/>
      <c r="UH1" s="62"/>
      <c r="UI1" s="62"/>
      <c r="UJ1" s="62"/>
      <c r="UK1" s="62"/>
      <c r="UL1" s="62"/>
      <c r="UM1" s="62"/>
      <c r="UN1" s="62"/>
      <c r="UO1" s="62"/>
      <c r="UP1" s="62"/>
      <c r="UQ1" s="62"/>
      <c r="UR1" s="62"/>
      <c r="US1" s="62"/>
      <c r="UT1" s="62"/>
      <c r="UU1" s="62"/>
      <c r="UV1" s="62"/>
      <c r="UW1" s="62"/>
      <c r="UX1" s="62"/>
      <c r="UY1" s="62"/>
      <c r="UZ1" s="62"/>
      <c r="VA1" s="62"/>
      <c r="VB1" s="62"/>
      <c r="VC1" s="62"/>
      <c r="VD1" s="62"/>
      <c r="VE1" s="62"/>
      <c r="VF1" s="62"/>
      <c r="VG1" s="62"/>
      <c r="VH1" s="62"/>
      <c r="VI1" s="62"/>
      <c r="VJ1" s="62"/>
      <c r="VK1" s="62"/>
      <c r="VL1" s="62"/>
      <c r="VM1" s="62"/>
      <c r="VN1" s="62"/>
      <c r="VO1" s="62"/>
      <c r="VP1" s="62"/>
      <c r="VQ1" s="62"/>
      <c r="VR1" s="62"/>
      <c r="VS1" s="62"/>
      <c r="VT1" s="62"/>
      <c r="VU1" s="62"/>
      <c r="VV1" s="62"/>
      <c r="VW1" s="62"/>
      <c r="VX1" s="62"/>
      <c r="VY1" s="62"/>
      <c r="VZ1" s="62"/>
      <c r="WA1" s="62"/>
      <c r="WB1" s="62"/>
      <c r="WC1" s="62"/>
      <c r="WD1" s="62"/>
      <c r="WE1" s="62"/>
      <c r="WF1" s="62"/>
      <c r="WG1" s="62"/>
      <c r="WH1" s="62"/>
      <c r="WI1" s="62"/>
      <c r="WJ1" s="62"/>
      <c r="WK1" s="62"/>
      <c r="WL1" s="62"/>
      <c r="WM1" s="62"/>
      <c r="WN1" s="62"/>
      <c r="WO1" s="62"/>
      <c r="WP1" s="62"/>
      <c r="WQ1" s="62"/>
      <c r="WR1" s="62"/>
      <c r="WS1" s="62"/>
      <c r="WT1" s="62"/>
      <c r="WU1" s="62"/>
      <c r="WV1" s="62"/>
      <c r="WW1" s="62"/>
      <c r="WX1" s="62"/>
      <c r="WY1" s="62"/>
      <c r="WZ1" s="62"/>
      <c r="XA1" s="62"/>
      <c r="XB1" s="62"/>
      <c r="XC1" s="62"/>
      <c r="XD1" s="62"/>
      <c r="XE1" s="62"/>
      <c r="XF1" s="62"/>
      <c r="XG1" s="62"/>
      <c r="XH1" s="62"/>
      <c r="XI1" s="62"/>
      <c r="XJ1" s="62"/>
      <c r="XK1" s="62"/>
      <c r="XL1" s="62"/>
      <c r="XM1" s="62"/>
      <c r="XN1" s="62"/>
      <c r="XO1" s="62"/>
      <c r="XP1" s="62"/>
      <c r="XQ1" s="62"/>
      <c r="XR1" s="62"/>
      <c r="XS1" s="62"/>
      <c r="XT1" s="62"/>
      <c r="XU1" s="62"/>
      <c r="XV1" s="62"/>
      <c r="XW1" s="62"/>
      <c r="XX1" s="62"/>
      <c r="XY1" s="62"/>
      <c r="XZ1" s="62"/>
      <c r="YA1" s="62"/>
      <c r="YB1" s="62"/>
      <c r="YC1" s="62"/>
      <c r="YD1" s="62"/>
      <c r="YE1" s="62"/>
      <c r="YF1" s="62"/>
      <c r="YG1" s="62"/>
      <c r="YH1" s="62"/>
      <c r="YI1" s="62"/>
      <c r="YJ1" s="62"/>
      <c r="YK1" s="62"/>
      <c r="YL1" s="62"/>
      <c r="YM1" s="62"/>
      <c r="YN1" s="62"/>
      <c r="YO1" s="62"/>
      <c r="YP1" s="62"/>
      <c r="YQ1" s="62"/>
      <c r="YR1" s="62"/>
      <c r="YS1" s="62"/>
      <c r="YT1" s="62"/>
      <c r="YU1" s="62"/>
      <c r="YV1" s="62"/>
      <c r="YW1" s="62"/>
      <c r="YX1" s="62"/>
      <c r="YY1" s="62"/>
      <c r="YZ1" s="62"/>
      <c r="ZA1" s="62"/>
      <c r="ZB1" s="62"/>
      <c r="ZC1" s="62"/>
      <c r="ZD1" s="62"/>
      <c r="ZE1" s="62"/>
      <c r="ZF1" s="62"/>
      <c r="ZG1" s="62"/>
      <c r="ZH1" s="62"/>
      <c r="ZI1" s="62"/>
      <c r="ZJ1" s="62"/>
      <c r="ZK1" s="62"/>
      <c r="ZL1" s="62"/>
      <c r="ZM1" s="62"/>
      <c r="ZN1" s="62"/>
      <c r="ZO1" s="62"/>
      <c r="ZP1" s="62"/>
      <c r="ZQ1" s="62"/>
      <c r="ZR1" s="62"/>
      <c r="ZS1" s="62"/>
      <c r="ZT1" s="62"/>
      <c r="ZU1" s="62"/>
      <c r="ZV1" s="62"/>
      <c r="ZW1" s="62"/>
      <c r="ZX1" s="62"/>
      <c r="ZY1" s="62"/>
      <c r="ZZ1" s="62"/>
      <c r="AAA1" s="62"/>
      <c r="AAB1" s="62"/>
      <c r="AAC1" s="62"/>
      <c r="AAD1" s="62"/>
      <c r="AAE1" s="62"/>
      <c r="AAF1" s="62"/>
      <c r="AAG1" s="62"/>
      <c r="AAH1" s="62"/>
      <c r="AAI1" s="62"/>
      <c r="AAJ1" s="62"/>
      <c r="AAK1" s="62"/>
      <c r="AAL1" s="62"/>
      <c r="AAM1" s="62"/>
      <c r="AAN1" s="62"/>
      <c r="AAO1" s="62"/>
      <c r="AAP1" s="62"/>
      <c r="AAQ1" s="62"/>
      <c r="AAR1" s="62"/>
      <c r="AAS1" s="62"/>
      <c r="AAT1" s="62"/>
      <c r="AAU1" s="62"/>
      <c r="AAV1" s="62"/>
      <c r="AAW1" s="62"/>
      <c r="AAX1" s="62"/>
      <c r="AAY1" s="62"/>
      <c r="AAZ1" s="62"/>
      <c r="ABA1" s="62"/>
      <c r="ABB1" s="62"/>
      <c r="ABC1" s="62"/>
      <c r="ABD1" s="62"/>
      <c r="ABE1" s="62"/>
      <c r="ABF1" s="62"/>
      <c r="ABG1" s="62"/>
      <c r="ABH1" s="62"/>
      <c r="ABI1" s="62"/>
      <c r="ABJ1" s="62"/>
      <c r="ABK1" s="62"/>
      <c r="ABL1" s="62"/>
      <c r="ABM1" s="62"/>
      <c r="ABN1" s="62"/>
      <c r="ABO1" s="62"/>
      <c r="ABP1" s="62"/>
      <c r="ABQ1" s="62"/>
      <c r="ABR1" s="62"/>
      <c r="ABS1" s="62"/>
      <c r="ABT1" s="62"/>
      <c r="ABU1" s="62"/>
      <c r="ABV1" s="62"/>
      <c r="ABW1" s="62"/>
      <c r="ABX1" s="62"/>
      <c r="ABY1" s="62"/>
      <c r="ABZ1" s="62"/>
      <c r="ACA1" s="62"/>
      <c r="ACB1" s="62"/>
      <c r="ACC1" s="62"/>
      <c r="ACD1" s="62"/>
      <c r="ACE1" s="62"/>
      <c r="ACF1" s="62"/>
      <c r="ACG1" s="62"/>
      <c r="ACH1" s="62"/>
      <c r="ACI1" s="62"/>
      <c r="ACJ1" s="62"/>
      <c r="ACK1" s="62"/>
      <c r="ACL1" s="62"/>
      <c r="ACM1" s="62"/>
      <c r="ACN1" s="62"/>
      <c r="ACO1" s="62"/>
      <c r="ACP1" s="62"/>
      <c r="ACQ1" s="62"/>
      <c r="ACR1" s="62"/>
      <c r="ACS1" s="62"/>
      <c r="ACT1" s="62"/>
      <c r="ACU1" s="62"/>
      <c r="ACV1" s="62"/>
      <c r="ACW1" s="62"/>
      <c r="ACX1" s="62"/>
      <c r="ACY1" s="62"/>
      <c r="ACZ1" s="62"/>
      <c r="ADA1" s="62"/>
      <c r="ADB1" s="62"/>
      <c r="ADC1" s="62"/>
      <c r="ADD1" s="62"/>
      <c r="ADE1" s="62"/>
      <c r="ADF1" s="62"/>
      <c r="ADG1" s="62"/>
      <c r="ADH1" s="62"/>
      <c r="ADI1" s="62"/>
      <c r="ADJ1" s="62"/>
      <c r="ADK1" s="62"/>
      <c r="ADL1" s="62"/>
      <c r="ADM1" s="62"/>
      <c r="ADN1" s="62"/>
      <c r="ADO1" s="62"/>
      <c r="ADP1" s="62"/>
      <c r="ADQ1" s="62"/>
      <c r="ADR1" s="62"/>
      <c r="ADS1" s="62"/>
      <c r="ADT1" s="62"/>
      <c r="ADU1" s="62"/>
      <c r="ADV1" s="62"/>
      <c r="ADW1" s="62"/>
      <c r="ADX1" s="62"/>
      <c r="ADY1" s="62"/>
      <c r="ADZ1" s="62"/>
      <c r="AEA1" s="62"/>
      <c r="AEB1" s="62"/>
      <c r="AEC1" s="62"/>
      <c r="AED1" s="62"/>
      <c r="AEE1" s="62"/>
      <c r="AEF1" s="62"/>
      <c r="AEG1" s="62"/>
      <c r="AEH1" s="62"/>
      <c r="AEI1" s="62"/>
      <c r="AEJ1" s="62"/>
      <c r="AEK1" s="62"/>
      <c r="AEL1" s="62"/>
      <c r="AEM1" s="62"/>
      <c r="AEN1" s="62"/>
      <c r="AEO1" s="62"/>
      <c r="AEP1" s="62"/>
      <c r="AEQ1" s="62"/>
      <c r="AER1" s="62"/>
      <c r="AES1" s="62"/>
      <c r="AET1" s="62"/>
      <c r="AEU1" s="62"/>
      <c r="AEV1" s="62"/>
      <c r="AEW1" s="62"/>
      <c r="AEX1" s="62"/>
      <c r="AEY1" s="62"/>
      <c r="AEZ1" s="62"/>
      <c r="AFA1" s="62"/>
      <c r="AFB1" s="62"/>
      <c r="AFC1" s="62"/>
      <c r="AFD1" s="62"/>
      <c r="AFE1" s="62"/>
      <c r="AFF1" s="62"/>
      <c r="AFG1" s="62"/>
      <c r="AFH1" s="62"/>
      <c r="AFI1" s="62"/>
      <c r="AFJ1" s="62"/>
      <c r="AFK1" s="62"/>
      <c r="AFL1" s="62"/>
      <c r="AFM1" s="62"/>
      <c r="AFN1" s="62"/>
      <c r="AFO1" s="62"/>
      <c r="AFP1" s="62"/>
      <c r="AFQ1" s="62"/>
      <c r="AFR1" s="62"/>
      <c r="AFS1" s="62"/>
      <c r="AFT1" s="62"/>
      <c r="AFU1" s="62"/>
      <c r="AFV1" s="62"/>
      <c r="AFW1" s="62"/>
      <c r="AFX1" s="62"/>
      <c r="AFY1" s="62"/>
      <c r="AFZ1" s="62"/>
      <c r="AGA1" s="62"/>
      <c r="AGB1" s="62"/>
      <c r="AGC1" s="62"/>
      <c r="AGD1" s="62"/>
      <c r="AGE1" s="62"/>
      <c r="AGF1" s="62"/>
      <c r="AGG1" s="62"/>
      <c r="AGH1" s="62"/>
      <c r="AGI1" s="62"/>
      <c r="AGJ1" s="62"/>
      <c r="AGK1" s="62"/>
      <c r="AGL1" s="62"/>
      <c r="AGM1" s="62"/>
      <c r="AGN1" s="62"/>
      <c r="AGO1" s="62"/>
      <c r="AGP1" s="62"/>
      <c r="AGQ1" s="62"/>
      <c r="AGR1" s="62"/>
      <c r="AGS1" s="62"/>
      <c r="AGT1" s="62"/>
      <c r="AGU1" s="62"/>
      <c r="AGV1" s="62"/>
      <c r="AGW1" s="62"/>
      <c r="AGX1" s="62"/>
      <c r="AGY1" s="62"/>
      <c r="AGZ1" s="62"/>
      <c r="AHA1" s="62"/>
      <c r="AHB1" s="62"/>
      <c r="AHC1" s="62"/>
      <c r="AHD1" s="62"/>
      <c r="AHE1" s="62"/>
      <c r="AHF1" s="62"/>
      <c r="AHG1" s="62"/>
      <c r="AHH1" s="62"/>
      <c r="AHI1" s="62"/>
      <c r="AHJ1" s="62"/>
      <c r="AHK1" s="62"/>
      <c r="AHL1" s="62"/>
      <c r="AHM1" s="62"/>
      <c r="AHN1" s="62"/>
      <c r="AHO1" s="62"/>
      <c r="AHP1" s="62"/>
      <c r="AHQ1" s="62"/>
      <c r="AHR1" s="62"/>
      <c r="AHS1" s="62"/>
      <c r="AHT1" s="62"/>
      <c r="AHU1" s="62"/>
      <c r="AHV1" s="62"/>
      <c r="AHW1" s="62"/>
      <c r="AHX1" s="62"/>
      <c r="AHY1" s="62"/>
      <c r="AHZ1" s="62"/>
      <c r="AIA1" s="62"/>
      <c r="AIB1" s="62"/>
      <c r="AIC1" s="62"/>
      <c r="AID1" s="62"/>
      <c r="AIE1" s="62"/>
      <c r="AIF1" s="62"/>
      <c r="AIG1" s="62"/>
      <c r="AIH1" s="62"/>
      <c r="AII1" s="62"/>
      <c r="AIJ1" s="62"/>
      <c r="AIK1" s="62"/>
      <c r="AIL1" s="62"/>
      <c r="AIM1" s="62"/>
      <c r="AIN1" s="62"/>
      <c r="AIO1" s="62"/>
      <c r="AIP1" s="62"/>
      <c r="AIQ1" s="62"/>
      <c r="AIR1" s="62"/>
      <c r="AIS1" s="62"/>
      <c r="AIT1" s="62"/>
      <c r="AIU1" s="62"/>
      <c r="AIV1" s="62"/>
      <c r="AIW1" s="62"/>
      <c r="AIX1" s="62"/>
      <c r="AIY1" s="62"/>
      <c r="AIZ1" s="62"/>
      <c r="AJA1" s="62"/>
      <c r="AJB1" s="62"/>
      <c r="AJC1" s="62"/>
      <c r="AJD1" s="62"/>
      <c r="AJE1" s="62"/>
      <c r="AJF1" s="62"/>
      <c r="AJG1" s="62"/>
      <c r="AJH1" s="62"/>
      <c r="AJI1" s="62"/>
      <c r="AJJ1" s="62"/>
      <c r="AJK1" s="62"/>
      <c r="AJL1" s="62"/>
      <c r="AJM1" s="62"/>
      <c r="AJN1" s="62"/>
      <c r="AJO1" s="62"/>
      <c r="AJP1" s="62"/>
      <c r="AJQ1" s="62"/>
      <c r="AJR1" s="62"/>
      <c r="AJS1" s="62"/>
      <c r="AJT1" s="62"/>
      <c r="AJU1" s="62"/>
      <c r="AJV1" s="62"/>
      <c r="AJW1" s="62"/>
      <c r="AJX1" s="62"/>
      <c r="AJY1" s="62"/>
      <c r="AJZ1" s="62"/>
      <c r="AKA1" s="62"/>
      <c r="AKB1" s="62"/>
      <c r="AKC1" s="62"/>
      <c r="AKD1" s="62"/>
      <c r="AKE1" s="62"/>
      <c r="AKF1" s="62"/>
      <c r="AKG1" s="62"/>
      <c r="AKH1" s="62"/>
      <c r="AKI1" s="62"/>
      <c r="AKJ1" s="62"/>
      <c r="AKK1" s="62"/>
      <c r="AKL1" s="62"/>
      <c r="AKM1" s="62"/>
      <c r="AKN1" s="62"/>
      <c r="AKO1" s="62"/>
      <c r="AKP1" s="62"/>
      <c r="AKQ1" s="62"/>
      <c r="AKR1" s="62"/>
      <c r="AKS1" s="62"/>
      <c r="AKT1" s="62"/>
      <c r="AKU1" s="62"/>
      <c r="AKV1" s="62"/>
      <c r="AKW1" s="62"/>
      <c r="AKX1" s="62"/>
      <c r="AKY1" s="62"/>
      <c r="AKZ1" s="62"/>
      <c r="ALA1" s="62"/>
      <c r="ALB1" s="62"/>
      <c r="ALC1" s="62"/>
      <c r="ALD1" s="62"/>
      <c r="ALE1" s="62"/>
      <c r="ALF1" s="62"/>
      <c r="ALG1" s="62"/>
      <c r="ALH1" s="62"/>
      <c r="ALI1" s="62"/>
      <c r="ALJ1" s="62"/>
      <c r="ALK1" s="62"/>
      <c r="ALL1" s="62"/>
      <c r="ALM1" s="62"/>
      <c r="ALN1" s="62"/>
      <c r="ALO1" s="62"/>
      <c r="ALP1" s="62"/>
      <c r="ALQ1" s="62"/>
      <c r="ALR1" s="62"/>
      <c r="ALS1" s="62"/>
      <c r="ALT1" s="62"/>
      <c r="ALU1" s="62"/>
      <c r="ALV1" s="62"/>
      <c r="ALW1" s="62"/>
      <c r="ALX1" s="62"/>
      <c r="ALY1" s="62"/>
      <c r="ALZ1" s="62"/>
      <c r="AMA1" s="62"/>
      <c r="AMB1" s="62"/>
      <c r="AMC1" s="62"/>
      <c r="AMD1" s="62"/>
      <c r="AME1" s="62"/>
      <c r="AMF1" s="62"/>
      <c r="AMG1" s="62"/>
      <c r="AMH1" s="62"/>
      <c r="AMI1" s="62"/>
      <c r="AMJ1" s="62"/>
      <c r="AMK1" s="62"/>
      <c r="AML1" s="62"/>
      <c r="AMM1" s="62"/>
      <c r="AMN1" s="62"/>
      <c r="AMO1" s="62"/>
      <c r="AMP1" s="62"/>
      <c r="AMQ1" s="62"/>
      <c r="AMR1" s="62"/>
      <c r="AMS1" s="62"/>
      <c r="AMT1" s="62"/>
      <c r="AMU1" s="62"/>
      <c r="AMV1" s="62"/>
      <c r="AMW1" s="62"/>
      <c r="AMX1" s="62"/>
      <c r="AMY1" s="62"/>
      <c r="AMZ1" s="62"/>
      <c r="ANA1" s="62"/>
      <c r="ANB1" s="62"/>
      <c r="ANC1" s="62"/>
      <c r="AND1" s="62"/>
      <c r="ANE1" s="62"/>
      <c r="ANF1" s="62"/>
      <c r="ANG1" s="62"/>
      <c r="ANH1" s="62"/>
      <c r="ANI1" s="62"/>
      <c r="ANJ1" s="62"/>
      <c r="ANK1" s="62"/>
      <c r="ANL1" s="62"/>
      <c r="ANM1" s="62"/>
      <c r="ANN1" s="62"/>
      <c r="ANO1" s="62"/>
      <c r="ANP1" s="62"/>
      <c r="ANQ1" s="62"/>
      <c r="ANR1" s="62"/>
      <c r="ANS1" s="62"/>
      <c r="ANT1" s="62"/>
      <c r="ANU1" s="62"/>
      <c r="ANV1" s="62"/>
      <c r="ANW1" s="62"/>
      <c r="ANX1" s="62"/>
      <c r="ANY1" s="62"/>
      <c r="ANZ1" s="62"/>
      <c r="AOA1" s="62"/>
      <c r="AOB1" s="62"/>
      <c r="AOC1" s="62"/>
      <c r="AOD1" s="62"/>
      <c r="AOE1" s="62"/>
      <c r="AOF1" s="62"/>
      <c r="AOG1" s="62"/>
      <c r="AOH1" s="62"/>
      <c r="AOI1" s="62"/>
      <c r="AOJ1" s="62"/>
      <c r="AOK1" s="62"/>
      <c r="AOL1" s="62"/>
      <c r="AOM1" s="62"/>
      <c r="AON1" s="62"/>
      <c r="AOO1" s="62"/>
      <c r="AOP1" s="62"/>
      <c r="AOQ1" s="62"/>
      <c r="AOR1" s="62"/>
      <c r="AOS1" s="62"/>
      <c r="AOT1" s="62"/>
      <c r="AOU1" s="62"/>
      <c r="AOV1" s="62"/>
      <c r="AOW1" s="62"/>
      <c r="AOX1" s="62"/>
      <c r="AOY1" s="62"/>
      <c r="AOZ1" s="62"/>
      <c r="APA1" s="62"/>
      <c r="APB1" s="62"/>
      <c r="APC1" s="62"/>
      <c r="APD1" s="62"/>
      <c r="APE1" s="62"/>
      <c r="APF1" s="62"/>
      <c r="APG1" s="62"/>
      <c r="APH1" s="62"/>
      <c r="API1" s="62"/>
      <c r="APJ1" s="62"/>
      <c r="APK1" s="62"/>
      <c r="APL1" s="62"/>
      <c r="APM1" s="62"/>
      <c r="APN1" s="62"/>
      <c r="APO1" s="62"/>
      <c r="APP1" s="62"/>
      <c r="APQ1" s="62"/>
      <c r="APR1" s="62"/>
      <c r="APS1" s="62"/>
      <c r="APT1" s="62"/>
      <c r="APU1" s="62"/>
      <c r="APV1" s="62"/>
      <c r="APW1" s="62"/>
      <c r="APX1" s="62"/>
      <c r="APY1" s="62"/>
      <c r="APZ1" s="62"/>
      <c r="AQA1" s="62"/>
      <c r="AQB1" s="62"/>
      <c r="AQC1" s="62"/>
      <c r="AQD1" s="62"/>
      <c r="AQE1" s="62"/>
      <c r="AQF1" s="62"/>
      <c r="AQG1" s="62"/>
      <c r="AQH1" s="62"/>
      <c r="AQI1" s="62"/>
      <c r="AQJ1" s="62"/>
      <c r="AQK1" s="62"/>
      <c r="AQL1" s="62"/>
      <c r="AQM1" s="62"/>
      <c r="AQN1" s="62"/>
      <c r="AQO1" s="62"/>
      <c r="AQP1" s="62"/>
      <c r="AQQ1" s="62"/>
      <c r="AQR1" s="62"/>
      <c r="AQS1" s="62"/>
      <c r="AQT1" s="62"/>
      <c r="AQU1" s="62"/>
      <c r="AQV1" s="62"/>
      <c r="AQW1" s="62"/>
      <c r="AQX1" s="62"/>
      <c r="AQY1" s="62"/>
      <c r="AQZ1" s="62"/>
      <c r="ARA1" s="62"/>
      <c r="ARB1" s="62"/>
      <c r="ARC1" s="62"/>
      <c r="ARD1" s="62"/>
      <c r="ARE1" s="62"/>
      <c r="ARF1" s="62"/>
      <c r="ARG1" s="62"/>
      <c r="ARH1" s="62"/>
      <c r="ARI1" s="62"/>
      <c r="ARJ1" s="62"/>
      <c r="ARK1" s="62"/>
      <c r="ARL1" s="62"/>
      <c r="ARM1" s="62"/>
      <c r="ARN1" s="62"/>
      <c r="ARO1" s="62"/>
      <c r="ARP1" s="62"/>
      <c r="ARQ1" s="62"/>
      <c r="ARR1" s="62"/>
      <c r="ARS1" s="62"/>
      <c r="ART1" s="62"/>
      <c r="ARU1" s="62"/>
      <c r="ARV1" s="62"/>
      <c r="ARW1" s="62"/>
      <c r="ARX1" s="62"/>
      <c r="ARY1" s="62"/>
      <c r="ARZ1" s="62"/>
      <c r="ASA1" s="62"/>
      <c r="ASB1" s="62"/>
      <c r="ASC1" s="62"/>
      <c r="ASD1" s="62"/>
      <c r="ASE1" s="62"/>
      <c r="ASF1" s="62"/>
      <c r="ASG1" s="62"/>
      <c r="ASH1" s="62"/>
      <c r="ASI1" s="62"/>
      <c r="ASJ1" s="62"/>
      <c r="ASK1" s="62"/>
      <c r="ASL1" s="62"/>
      <c r="ASM1" s="62"/>
      <c r="ASN1" s="62"/>
      <c r="ASO1" s="62"/>
      <c r="ASP1" s="62"/>
      <c r="ASQ1" s="62"/>
      <c r="ASR1" s="62"/>
      <c r="ASS1" s="62"/>
      <c r="AST1" s="62"/>
      <c r="ASU1" s="62"/>
      <c r="ASV1" s="62"/>
      <c r="ASW1" s="62"/>
      <c r="ASX1" s="62"/>
      <c r="ASY1" s="62"/>
      <c r="ASZ1" s="62"/>
      <c r="ATA1" s="62"/>
      <c r="ATB1" s="62"/>
      <c r="ATC1" s="62"/>
      <c r="ATD1" s="62"/>
      <c r="ATE1" s="62"/>
      <c r="ATF1" s="62"/>
      <c r="ATG1" s="62"/>
      <c r="ATH1" s="62"/>
      <c r="ATI1" s="62"/>
      <c r="ATJ1" s="62"/>
      <c r="ATK1" s="62"/>
      <c r="ATL1" s="62"/>
      <c r="ATM1" s="62"/>
      <c r="ATN1" s="62"/>
      <c r="ATO1" s="62"/>
      <c r="ATP1" s="62"/>
      <c r="ATQ1" s="62"/>
      <c r="ATR1" s="62"/>
      <c r="ATS1" s="62"/>
      <c r="ATT1" s="62"/>
      <c r="ATU1" s="62"/>
      <c r="ATV1" s="62"/>
      <c r="ATW1" s="62"/>
      <c r="ATX1" s="62"/>
      <c r="ATY1" s="62"/>
      <c r="ATZ1" s="62"/>
      <c r="AUA1" s="62"/>
      <c r="AUB1" s="62"/>
      <c r="AUC1" s="62"/>
      <c r="AUD1" s="62"/>
      <c r="AUE1" s="62"/>
      <c r="AUF1" s="62"/>
      <c r="AUG1" s="62"/>
      <c r="AUH1" s="62"/>
      <c r="AUI1" s="62"/>
      <c r="AUJ1" s="62"/>
      <c r="AUK1" s="62"/>
      <c r="AUL1" s="62"/>
      <c r="AUM1" s="62"/>
      <c r="AUN1" s="62"/>
      <c r="AUO1" s="62"/>
      <c r="AUP1" s="62"/>
      <c r="AUQ1" s="62"/>
      <c r="AUR1" s="62"/>
      <c r="AUS1" s="62"/>
      <c r="AUT1" s="62"/>
      <c r="AUU1" s="62"/>
      <c r="AUV1" s="62"/>
      <c r="AUW1" s="62"/>
      <c r="AUX1" s="62"/>
      <c r="AUY1" s="62"/>
      <c r="AUZ1" s="62"/>
      <c r="AVA1" s="62"/>
      <c r="AVB1" s="62"/>
      <c r="AVC1" s="62"/>
      <c r="AVD1" s="62"/>
      <c r="AVE1" s="62"/>
      <c r="AVF1" s="62"/>
      <c r="AVG1" s="62"/>
      <c r="AVH1" s="62"/>
      <c r="AVI1" s="62"/>
      <c r="AVJ1" s="62"/>
      <c r="AVK1" s="62"/>
      <c r="AVL1" s="62"/>
      <c r="AVM1" s="62"/>
      <c r="AVN1" s="62"/>
      <c r="AVO1" s="62"/>
      <c r="AVP1" s="62"/>
      <c r="AVQ1" s="62"/>
      <c r="AVR1" s="62"/>
      <c r="AVS1" s="62"/>
      <c r="AVT1" s="62"/>
      <c r="AVU1" s="62"/>
      <c r="AVV1" s="62"/>
      <c r="AVW1" s="62"/>
      <c r="AVX1" s="62"/>
      <c r="AVY1" s="62"/>
      <c r="AVZ1" s="62"/>
      <c r="AWA1" s="62"/>
      <c r="AWB1" s="62"/>
      <c r="AWC1" s="62"/>
      <c r="AWD1" s="62"/>
      <c r="AWE1" s="62"/>
      <c r="AWF1" s="62"/>
      <c r="AWG1" s="62"/>
      <c r="AWH1" s="62"/>
      <c r="AWI1" s="62"/>
      <c r="AWJ1" s="62"/>
      <c r="AWK1" s="62"/>
      <c r="AWL1" s="62"/>
      <c r="AWM1" s="62"/>
      <c r="AWN1" s="62"/>
      <c r="AWO1" s="62"/>
      <c r="AWP1" s="62"/>
      <c r="AWQ1" s="62"/>
      <c r="AWR1" s="62"/>
      <c r="AWS1" s="62"/>
      <c r="AWT1" s="62"/>
      <c r="AWU1" s="62"/>
      <c r="AWV1" s="62"/>
      <c r="AWW1" s="62"/>
      <c r="AWX1" s="62"/>
      <c r="AWY1" s="62"/>
      <c r="AWZ1" s="62"/>
      <c r="AXA1" s="62"/>
      <c r="AXB1" s="62"/>
      <c r="AXC1" s="62"/>
      <c r="AXD1" s="62"/>
      <c r="AXE1" s="62"/>
      <c r="AXF1" s="62"/>
      <c r="AXG1" s="62"/>
      <c r="AXH1" s="62"/>
      <c r="AXI1" s="62"/>
      <c r="AXJ1" s="62"/>
      <c r="AXK1" s="62"/>
      <c r="AXL1" s="62"/>
      <c r="AXM1" s="62"/>
      <c r="AXN1" s="62"/>
      <c r="AXO1" s="62"/>
      <c r="AXP1" s="62"/>
      <c r="AXQ1" s="62"/>
      <c r="AXR1" s="62"/>
      <c r="AXS1" s="62"/>
      <c r="AXT1" s="62"/>
      <c r="AXU1" s="62"/>
      <c r="AXV1" s="62"/>
      <c r="AXW1" s="62"/>
      <c r="AXX1" s="62"/>
      <c r="AXY1" s="62"/>
      <c r="AXZ1" s="62"/>
      <c r="AYA1" s="62"/>
      <c r="AYB1" s="62"/>
      <c r="AYC1" s="62"/>
      <c r="AYD1" s="62"/>
      <c r="AYE1" s="62"/>
      <c r="AYF1" s="62"/>
      <c r="AYG1" s="62"/>
      <c r="AYH1" s="62"/>
      <c r="AYI1" s="62"/>
      <c r="AYJ1" s="62"/>
      <c r="AYK1" s="62"/>
      <c r="AYL1" s="62"/>
      <c r="AYM1" s="62"/>
      <c r="AYN1" s="62"/>
      <c r="AYO1" s="62"/>
      <c r="AYP1" s="62"/>
      <c r="AYQ1" s="62"/>
      <c r="AYR1" s="62"/>
      <c r="AYS1" s="62"/>
      <c r="AYT1" s="62"/>
      <c r="AYU1" s="62"/>
      <c r="AYV1" s="62"/>
      <c r="AYW1" s="62"/>
      <c r="AYX1" s="62"/>
      <c r="AYY1" s="62"/>
      <c r="AYZ1" s="62"/>
      <c r="AZA1" s="62"/>
      <c r="AZB1" s="62"/>
      <c r="AZC1" s="62"/>
      <c r="AZD1" s="62"/>
      <c r="AZE1" s="62"/>
      <c r="AZF1" s="62"/>
      <c r="AZG1" s="62"/>
      <c r="AZH1" s="62"/>
      <c r="AZI1" s="62"/>
      <c r="AZJ1" s="62"/>
      <c r="AZK1" s="62"/>
      <c r="AZL1" s="62"/>
      <c r="AZM1" s="62"/>
      <c r="AZN1" s="62"/>
      <c r="AZO1" s="62"/>
      <c r="AZP1" s="62"/>
      <c r="AZQ1" s="62"/>
      <c r="AZR1" s="62"/>
      <c r="AZS1" s="62"/>
      <c r="AZT1" s="62"/>
      <c r="AZU1" s="62"/>
      <c r="AZV1" s="62"/>
      <c r="AZW1" s="62"/>
      <c r="AZX1" s="62"/>
      <c r="AZY1" s="62"/>
      <c r="AZZ1" s="62"/>
      <c r="BAA1" s="62"/>
      <c r="BAB1" s="62"/>
      <c r="BAC1" s="62"/>
      <c r="BAD1" s="62"/>
      <c r="BAE1" s="62"/>
      <c r="BAF1" s="62"/>
      <c r="BAG1" s="62"/>
      <c r="BAH1" s="62"/>
      <c r="BAI1" s="62"/>
      <c r="BAJ1" s="62"/>
      <c r="BAK1" s="62"/>
      <c r="BAL1" s="62"/>
      <c r="BAM1" s="62"/>
      <c r="BAN1" s="62"/>
      <c r="BAO1" s="62"/>
      <c r="BAP1" s="62"/>
      <c r="BAQ1" s="62"/>
      <c r="BAR1" s="62"/>
      <c r="BAS1" s="62"/>
      <c r="BAT1" s="62"/>
      <c r="BAU1" s="62"/>
      <c r="BAV1" s="62"/>
      <c r="BAW1" s="62"/>
      <c r="BAX1" s="62"/>
      <c r="BAY1" s="62"/>
      <c r="BAZ1" s="62"/>
      <c r="BBA1" s="62"/>
      <c r="BBB1" s="62"/>
      <c r="BBC1" s="62"/>
      <c r="BBD1" s="62"/>
      <c r="BBE1" s="62"/>
      <c r="BBF1" s="62"/>
      <c r="BBG1" s="62"/>
      <c r="BBH1" s="62"/>
      <c r="BBI1" s="62"/>
      <c r="BBJ1" s="62"/>
      <c r="BBK1" s="62"/>
      <c r="BBL1" s="62"/>
      <c r="BBM1" s="62"/>
      <c r="BBN1" s="62"/>
      <c r="BBO1" s="62"/>
      <c r="BBP1" s="62"/>
      <c r="BBQ1" s="62"/>
      <c r="BBR1" s="62"/>
      <c r="BBS1" s="62"/>
      <c r="BBT1" s="62"/>
      <c r="BBU1" s="62"/>
      <c r="BBV1" s="62"/>
      <c r="BBW1" s="62"/>
      <c r="BBX1" s="62"/>
      <c r="BBY1" s="62"/>
      <c r="BBZ1" s="62"/>
      <c r="BCA1" s="62"/>
      <c r="BCB1" s="62"/>
      <c r="BCC1" s="62"/>
      <c r="BCD1" s="62"/>
      <c r="BCE1" s="62"/>
      <c r="BCF1" s="62"/>
      <c r="BCG1" s="62"/>
      <c r="BCH1" s="62"/>
      <c r="BCI1" s="62"/>
      <c r="BCJ1" s="62"/>
      <c r="BCK1" s="62"/>
      <c r="BCL1" s="62"/>
      <c r="BCM1" s="62"/>
      <c r="BCN1" s="62"/>
      <c r="BCO1" s="62"/>
      <c r="BCP1" s="62"/>
      <c r="BCQ1" s="62"/>
      <c r="BCR1" s="62"/>
      <c r="BCS1" s="62"/>
      <c r="BCT1" s="62"/>
      <c r="BCU1" s="62"/>
      <c r="BCV1" s="62"/>
      <c r="BCW1" s="62"/>
      <c r="BCX1" s="62"/>
      <c r="BCY1" s="62"/>
      <c r="BCZ1" s="62"/>
      <c r="BDA1" s="62"/>
      <c r="BDB1" s="62"/>
      <c r="BDC1" s="62"/>
      <c r="BDD1" s="62"/>
      <c r="BDE1" s="62"/>
      <c r="BDF1" s="62"/>
      <c r="BDG1" s="62"/>
      <c r="BDH1" s="62"/>
      <c r="BDI1" s="62"/>
      <c r="BDJ1" s="62"/>
      <c r="BDK1" s="62"/>
      <c r="BDL1" s="62"/>
      <c r="BDM1" s="62"/>
      <c r="BDN1" s="62"/>
      <c r="BDO1" s="62"/>
      <c r="BDP1" s="62"/>
      <c r="BDQ1" s="62"/>
      <c r="BDR1" s="62"/>
      <c r="BDS1" s="62"/>
      <c r="BDT1" s="62"/>
      <c r="BDU1" s="62"/>
      <c r="BDV1" s="62"/>
      <c r="BDW1" s="62"/>
      <c r="BDX1" s="62"/>
      <c r="BDY1" s="62"/>
      <c r="BDZ1" s="62"/>
      <c r="BEA1" s="62"/>
      <c r="BEB1" s="62"/>
      <c r="BEC1" s="62"/>
      <c r="BED1" s="62"/>
      <c r="BEE1" s="62"/>
      <c r="BEF1" s="62"/>
      <c r="BEG1" s="62"/>
      <c r="BEH1" s="62"/>
      <c r="BEI1" s="62"/>
      <c r="BEJ1" s="62"/>
      <c r="BEK1" s="62"/>
      <c r="BEL1" s="62"/>
      <c r="BEM1" s="62"/>
      <c r="BEN1" s="62"/>
      <c r="BEO1" s="62"/>
      <c r="BEP1" s="62"/>
      <c r="BEQ1" s="62"/>
      <c r="BER1" s="62"/>
      <c r="BES1" s="62"/>
      <c r="BET1" s="62"/>
      <c r="BEU1" s="62"/>
      <c r="BEV1" s="62"/>
      <c r="BEW1" s="62"/>
      <c r="BEX1" s="62"/>
      <c r="BEY1" s="62"/>
      <c r="BEZ1" s="62"/>
      <c r="BFA1" s="62"/>
      <c r="BFB1" s="62"/>
      <c r="BFC1" s="62"/>
      <c r="BFD1" s="62"/>
      <c r="BFE1" s="62"/>
      <c r="BFF1" s="62"/>
      <c r="BFG1" s="62"/>
      <c r="BFH1" s="62"/>
      <c r="BFI1" s="62"/>
      <c r="BFJ1" s="62"/>
      <c r="BFK1" s="62"/>
      <c r="BFL1" s="62"/>
      <c r="BFM1" s="62"/>
      <c r="BFN1" s="62"/>
      <c r="BFO1" s="62"/>
      <c r="BFP1" s="62"/>
      <c r="BFQ1" s="62"/>
      <c r="BFR1" s="62"/>
      <c r="BFS1" s="62"/>
      <c r="BFT1" s="62"/>
      <c r="BFU1" s="62"/>
      <c r="BFV1" s="62"/>
      <c r="BFW1" s="62"/>
      <c r="BFX1" s="62"/>
      <c r="BFY1" s="62"/>
      <c r="BFZ1" s="62"/>
      <c r="BGA1" s="62"/>
      <c r="BGB1" s="62"/>
      <c r="BGC1" s="62"/>
      <c r="BGD1" s="62"/>
      <c r="BGE1" s="62"/>
      <c r="BGF1" s="62"/>
      <c r="BGG1" s="62"/>
      <c r="BGH1" s="62"/>
      <c r="BGI1" s="62"/>
      <c r="BGJ1" s="62"/>
      <c r="BGK1" s="62"/>
      <c r="BGL1" s="62"/>
      <c r="BGM1" s="62"/>
      <c r="BGN1" s="62"/>
      <c r="BGO1" s="62"/>
      <c r="BGP1" s="62"/>
      <c r="BGQ1" s="62"/>
      <c r="BGR1" s="62"/>
      <c r="BGS1" s="62"/>
      <c r="BGT1" s="62"/>
      <c r="BGU1" s="62"/>
      <c r="BGV1" s="62"/>
      <c r="BGW1" s="62"/>
      <c r="BGX1" s="62"/>
      <c r="BGY1" s="62"/>
      <c r="BGZ1" s="62"/>
      <c r="BHA1" s="62"/>
      <c r="BHB1" s="62"/>
      <c r="BHC1" s="62"/>
      <c r="BHD1" s="62"/>
      <c r="BHE1" s="62"/>
      <c r="BHF1" s="62"/>
      <c r="BHG1" s="62"/>
      <c r="BHH1" s="62"/>
      <c r="BHI1" s="62"/>
      <c r="BHJ1" s="62"/>
      <c r="BHK1" s="62"/>
      <c r="BHL1" s="62"/>
      <c r="BHM1" s="62"/>
      <c r="BHN1" s="62"/>
      <c r="BHO1" s="62"/>
      <c r="BHP1" s="62"/>
      <c r="BHQ1" s="62"/>
      <c r="BHR1" s="62"/>
      <c r="BHS1" s="62"/>
      <c r="BHT1" s="62"/>
      <c r="BHU1" s="62"/>
      <c r="BHV1" s="62"/>
      <c r="BHW1" s="62"/>
      <c r="BHX1" s="62"/>
      <c r="BHY1" s="62"/>
      <c r="BHZ1" s="62"/>
      <c r="BIA1" s="62"/>
      <c r="BIB1" s="62"/>
      <c r="BIC1" s="62"/>
      <c r="BID1" s="62"/>
      <c r="BIE1" s="62"/>
      <c r="BIF1" s="62"/>
      <c r="BIG1" s="62"/>
      <c r="BIH1" s="62"/>
      <c r="BII1" s="62"/>
      <c r="BIJ1" s="62"/>
      <c r="BIK1" s="62"/>
      <c r="BIL1" s="62"/>
      <c r="BIM1" s="62"/>
      <c r="BIN1" s="62"/>
      <c r="BIO1" s="62"/>
      <c r="BIP1" s="62"/>
      <c r="BIQ1" s="62"/>
      <c r="BIR1" s="62"/>
      <c r="BIS1" s="62"/>
      <c r="BIT1" s="62"/>
      <c r="BIU1" s="62"/>
      <c r="BIV1" s="62"/>
      <c r="BIW1" s="62"/>
      <c r="BIX1" s="62"/>
      <c r="BIY1" s="62"/>
      <c r="BIZ1" s="62"/>
      <c r="BJA1" s="62"/>
      <c r="BJB1" s="62"/>
      <c r="BJC1" s="62"/>
      <c r="BJD1" s="62"/>
      <c r="BJE1" s="62"/>
      <c r="BJF1" s="62"/>
      <c r="BJG1" s="62"/>
      <c r="BJH1" s="62"/>
      <c r="BJI1" s="62"/>
      <c r="BJJ1" s="62"/>
      <c r="BJK1" s="62"/>
      <c r="BJL1" s="62"/>
      <c r="BJM1" s="62"/>
      <c r="BJN1" s="62"/>
      <c r="BJO1" s="62"/>
      <c r="BJP1" s="62"/>
      <c r="BJQ1" s="62"/>
      <c r="BJR1" s="62"/>
      <c r="BJS1" s="62"/>
      <c r="BJT1" s="62"/>
      <c r="BJU1" s="62"/>
      <c r="BJV1" s="62"/>
      <c r="BJW1" s="62"/>
      <c r="BJX1" s="62"/>
      <c r="BJY1" s="62"/>
      <c r="BJZ1" s="62"/>
      <c r="BKA1" s="62"/>
      <c r="BKB1" s="62"/>
      <c r="BKC1" s="62"/>
      <c r="BKD1" s="62"/>
      <c r="BKE1" s="62"/>
      <c r="BKF1" s="62"/>
      <c r="BKG1" s="62"/>
      <c r="BKH1" s="62"/>
      <c r="BKI1" s="62"/>
      <c r="BKJ1" s="62"/>
      <c r="BKK1" s="62"/>
      <c r="BKL1" s="62"/>
      <c r="BKM1" s="62"/>
      <c r="BKN1" s="62"/>
      <c r="BKO1" s="62"/>
      <c r="BKP1" s="62"/>
      <c r="BKQ1" s="62"/>
      <c r="BKR1" s="62"/>
      <c r="BKS1" s="62"/>
      <c r="BKT1" s="62"/>
      <c r="BKU1" s="62"/>
      <c r="BKV1" s="62"/>
      <c r="BKW1" s="62"/>
      <c r="BKX1" s="62"/>
      <c r="BKY1" s="62"/>
      <c r="BKZ1" s="62"/>
      <c r="BLA1" s="62"/>
      <c r="BLB1" s="62"/>
      <c r="BLC1" s="62"/>
      <c r="BLD1" s="62"/>
      <c r="BLE1" s="62"/>
      <c r="BLF1" s="62"/>
      <c r="BLG1" s="62"/>
      <c r="BLH1" s="62"/>
      <c r="BLI1" s="62"/>
      <c r="BLJ1" s="62"/>
      <c r="BLK1" s="62"/>
      <c r="BLL1" s="62"/>
      <c r="BLM1" s="62"/>
      <c r="BLN1" s="62"/>
      <c r="BLO1" s="62"/>
      <c r="BLP1" s="62"/>
      <c r="BLQ1" s="62"/>
      <c r="BLR1" s="62"/>
      <c r="BLS1" s="62"/>
      <c r="BLT1" s="62"/>
      <c r="BLU1" s="62"/>
      <c r="BLV1" s="62"/>
      <c r="BLW1" s="62"/>
      <c r="BLX1" s="62"/>
      <c r="BLY1" s="62"/>
      <c r="BLZ1" s="62"/>
      <c r="BMA1" s="62"/>
      <c r="BMB1" s="62"/>
      <c r="BMC1" s="62"/>
      <c r="BMD1" s="62"/>
      <c r="BME1" s="62"/>
      <c r="BMF1" s="62"/>
      <c r="BMG1" s="62"/>
      <c r="BMH1" s="62"/>
      <c r="BMI1" s="62"/>
      <c r="BMJ1" s="62"/>
      <c r="BMK1" s="62"/>
      <c r="BML1" s="62"/>
      <c r="BMM1" s="62"/>
      <c r="BMN1" s="62"/>
      <c r="BMO1" s="62"/>
      <c r="BMP1" s="62"/>
      <c r="BMQ1" s="62"/>
      <c r="BMR1" s="62"/>
      <c r="BMS1" s="62"/>
      <c r="BMT1" s="62"/>
      <c r="BMU1" s="62"/>
      <c r="BMV1" s="62"/>
      <c r="BMW1" s="62"/>
      <c r="BMX1" s="62"/>
      <c r="BMY1" s="62"/>
      <c r="BMZ1" s="62"/>
      <c r="BNA1" s="62"/>
      <c r="BNB1" s="62"/>
      <c r="BNC1" s="62"/>
      <c r="BND1" s="62"/>
      <c r="BNE1" s="62"/>
      <c r="BNF1" s="62"/>
      <c r="BNG1" s="62"/>
      <c r="BNH1" s="62"/>
      <c r="BNI1" s="62"/>
      <c r="BNJ1" s="62"/>
      <c r="BNK1" s="62"/>
      <c r="BNL1" s="62"/>
      <c r="BNM1" s="62"/>
      <c r="BNN1" s="62"/>
      <c r="BNO1" s="62"/>
      <c r="BNP1" s="62"/>
      <c r="BNQ1" s="62"/>
      <c r="BNR1" s="62"/>
      <c r="BNS1" s="62"/>
      <c r="BNT1" s="62"/>
      <c r="BNU1" s="62"/>
      <c r="BNV1" s="62"/>
      <c r="BNW1" s="62"/>
      <c r="BNX1" s="62"/>
      <c r="BNY1" s="62"/>
      <c r="BNZ1" s="62"/>
      <c r="BOA1" s="62"/>
      <c r="BOB1" s="62"/>
      <c r="BOC1" s="62"/>
      <c r="BOD1" s="62"/>
      <c r="BOE1" s="62"/>
      <c r="BOF1" s="62"/>
      <c r="BOG1" s="62"/>
      <c r="BOH1" s="62"/>
      <c r="BOI1" s="62"/>
      <c r="BOJ1" s="62"/>
      <c r="BOK1" s="62"/>
      <c r="BOL1" s="62"/>
      <c r="BOM1" s="62"/>
      <c r="BON1" s="62"/>
      <c r="BOO1" s="62"/>
      <c r="BOP1" s="62"/>
      <c r="BOQ1" s="62"/>
      <c r="BOR1" s="62"/>
      <c r="BOS1" s="62"/>
      <c r="BOT1" s="62"/>
      <c r="BOU1" s="62"/>
      <c r="BOV1" s="62"/>
      <c r="BOW1" s="62"/>
      <c r="BOX1" s="62"/>
      <c r="BOY1" s="62"/>
      <c r="BOZ1" s="62"/>
      <c r="BPA1" s="62"/>
      <c r="BPB1" s="62"/>
      <c r="BPC1" s="62"/>
      <c r="BPD1" s="62"/>
      <c r="BPE1" s="62"/>
      <c r="BPF1" s="62"/>
      <c r="BPG1" s="62"/>
      <c r="BPH1" s="62"/>
      <c r="BPI1" s="62"/>
      <c r="BPJ1" s="62"/>
      <c r="BPK1" s="62"/>
      <c r="BPL1" s="62"/>
      <c r="BPM1" s="62"/>
      <c r="BPN1" s="62"/>
      <c r="BPO1" s="62"/>
      <c r="BPP1" s="62"/>
      <c r="BPQ1" s="62"/>
      <c r="BPR1" s="62"/>
      <c r="BPS1" s="62"/>
      <c r="BPT1" s="62"/>
      <c r="BPU1" s="62"/>
      <c r="BPV1" s="62"/>
      <c r="BPW1" s="62"/>
      <c r="BPX1" s="62"/>
      <c r="BPY1" s="62"/>
      <c r="BPZ1" s="62"/>
      <c r="BQA1" s="62"/>
      <c r="BQB1" s="62"/>
      <c r="BQC1" s="62"/>
      <c r="BQD1" s="62"/>
      <c r="BQE1" s="62"/>
      <c r="BQF1" s="62"/>
      <c r="BQG1" s="62"/>
      <c r="BQH1" s="62"/>
      <c r="BQI1" s="62"/>
      <c r="BQJ1" s="62"/>
      <c r="BQK1" s="62"/>
      <c r="BQL1" s="62"/>
      <c r="BQM1" s="62"/>
      <c r="BQN1" s="62"/>
      <c r="BQO1" s="62"/>
      <c r="BQP1" s="62"/>
      <c r="BQQ1" s="62"/>
      <c r="BQR1" s="62"/>
      <c r="BQS1" s="62"/>
      <c r="BQT1" s="62"/>
      <c r="BQU1" s="62"/>
      <c r="BQV1" s="62"/>
      <c r="BQW1" s="62"/>
      <c r="BQX1" s="62"/>
      <c r="BQY1" s="62"/>
      <c r="BQZ1" s="62"/>
      <c r="BRA1" s="62"/>
      <c r="BRB1" s="62"/>
      <c r="BRC1" s="62"/>
      <c r="BRD1" s="62"/>
      <c r="BRE1" s="62"/>
      <c r="BRF1" s="62"/>
      <c r="BRG1" s="62"/>
      <c r="BRH1" s="62"/>
      <c r="BRI1" s="62"/>
      <c r="BRJ1" s="62"/>
      <c r="BRK1" s="62"/>
      <c r="BRL1" s="62"/>
      <c r="BRM1" s="62"/>
      <c r="BRN1" s="62"/>
      <c r="BRO1" s="62"/>
      <c r="BRP1" s="62"/>
      <c r="BRQ1" s="62"/>
      <c r="BRR1" s="62"/>
      <c r="BRS1" s="62"/>
      <c r="BRT1" s="62"/>
      <c r="BRU1" s="62"/>
      <c r="BRV1" s="62"/>
      <c r="BRW1" s="62"/>
      <c r="BRX1" s="62"/>
      <c r="BRY1" s="62"/>
      <c r="BRZ1" s="62"/>
      <c r="BSA1" s="62"/>
      <c r="BSB1" s="62"/>
      <c r="BSC1" s="62"/>
      <c r="BSD1" s="62"/>
      <c r="BSE1" s="62"/>
      <c r="BSF1" s="62"/>
      <c r="BSG1" s="62"/>
      <c r="BSH1" s="62"/>
      <c r="BSI1" s="62"/>
      <c r="BSJ1" s="62"/>
      <c r="BSK1" s="62"/>
      <c r="BSL1" s="62"/>
      <c r="BSM1" s="62"/>
      <c r="BSN1" s="62"/>
      <c r="BSO1" s="62"/>
      <c r="BSP1" s="62"/>
      <c r="BSQ1" s="62"/>
      <c r="BSR1" s="62"/>
      <c r="BSS1" s="62"/>
      <c r="BST1" s="62"/>
      <c r="BSU1" s="62"/>
      <c r="BSV1" s="62"/>
      <c r="BSW1" s="62"/>
      <c r="BSX1" s="62"/>
      <c r="BSY1" s="62"/>
      <c r="BSZ1" s="62"/>
      <c r="BTA1" s="62"/>
      <c r="BTB1" s="62"/>
      <c r="BTC1" s="62"/>
      <c r="BTD1" s="62"/>
      <c r="BTE1" s="62"/>
      <c r="BTF1" s="62"/>
      <c r="BTG1" s="62"/>
      <c r="BTH1" s="62"/>
      <c r="BTI1" s="62"/>
      <c r="BTJ1" s="62"/>
      <c r="BTK1" s="62"/>
      <c r="BTL1" s="62"/>
      <c r="BTM1" s="62"/>
      <c r="BTN1" s="62"/>
      <c r="BTO1" s="62"/>
      <c r="BTP1" s="62"/>
      <c r="BTQ1" s="62"/>
      <c r="BTR1" s="62"/>
      <c r="BTS1" s="62"/>
      <c r="BTT1" s="62"/>
      <c r="BTU1" s="62"/>
      <c r="BTV1" s="62"/>
      <c r="BTW1" s="62"/>
      <c r="BTX1" s="62"/>
      <c r="BTY1" s="62"/>
      <c r="BTZ1" s="62"/>
      <c r="BUA1" s="62"/>
      <c r="BUB1" s="62"/>
      <c r="BUC1" s="62"/>
      <c r="BUD1" s="62"/>
      <c r="BUE1" s="62"/>
      <c r="BUF1" s="62"/>
      <c r="BUG1" s="62"/>
      <c r="BUH1" s="62"/>
      <c r="BUI1" s="62"/>
      <c r="BUJ1" s="62"/>
      <c r="BUK1" s="62"/>
      <c r="BUL1" s="62"/>
      <c r="BUM1" s="62"/>
      <c r="BUN1" s="62"/>
      <c r="BUO1" s="62"/>
      <c r="BUP1" s="62"/>
      <c r="BUQ1" s="62"/>
      <c r="BUR1" s="62"/>
      <c r="BUS1" s="62"/>
      <c r="BUT1" s="62"/>
      <c r="BUU1" s="62"/>
      <c r="BUV1" s="62"/>
      <c r="BUW1" s="62"/>
      <c r="BUX1" s="62"/>
      <c r="BUY1" s="62"/>
      <c r="BUZ1" s="62"/>
      <c r="BVA1" s="62"/>
      <c r="BVB1" s="62"/>
      <c r="BVC1" s="62"/>
      <c r="BVD1" s="62"/>
      <c r="BVE1" s="62"/>
      <c r="BVF1" s="62"/>
      <c r="BVG1" s="62"/>
      <c r="BVH1" s="62"/>
      <c r="BVI1" s="62"/>
      <c r="BVJ1" s="62"/>
      <c r="BVK1" s="62"/>
      <c r="BVL1" s="62"/>
      <c r="BVM1" s="62"/>
      <c r="BVN1" s="62"/>
      <c r="BVO1" s="62"/>
      <c r="BVP1" s="62"/>
      <c r="BVQ1" s="62"/>
      <c r="BVR1" s="62"/>
      <c r="BVS1" s="62"/>
      <c r="BVT1" s="62"/>
      <c r="BVU1" s="62"/>
      <c r="BVV1" s="62"/>
      <c r="BVW1" s="62"/>
      <c r="BVX1" s="62"/>
      <c r="BVY1" s="62"/>
      <c r="BVZ1" s="62"/>
      <c r="BWA1" s="62"/>
      <c r="BWB1" s="62"/>
      <c r="BWC1" s="62"/>
      <c r="BWD1" s="62"/>
      <c r="BWE1" s="62"/>
      <c r="BWF1" s="62"/>
      <c r="BWG1" s="62"/>
      <c r="BWH1" s="62"/>
      <c r="BWI1" s="62"/>
      <c r="BWJ1" s="62"/>
      <c r="BWK1" s="62"/>
      <c r="BWL1" s="62"/>
      <c r="BWM1" s="62"/>
      <c r="BWN1" s="62"/>
      <c r="BWO1" s="62"/>
      <c r="BWP1" s="62"/>
      <c r="BWQ1" s="62"/>
      <c r="BWR1" s="62"/>
      <c r="BWS1" s="62"/>
      <c r="BWT1" s="62"/>
      <c r="BWU1" s="62"/>
      <c r="BWV1" s="62"/>
      <c r="BWW1" s="62"/>
      <c r="BWX1" s="62"/>
      <c r="BWY1" s="62"/>
      <c r="BWZ1" s="62"/>
      <c r="BXA1" s="62"/>
      <c r="BXB1" s="62"/>
      <c r="BXC1" s="62"/>
      <c r="BXD1" s="62"/>
      <c r="BXE1" s="62"/>
      <c r="BXF1" s="62"/>
      <c r="BXG1" s="62"/>
      <c r="BXH1" s="62"/>
      <c r="BXI1" s="62"/>
      <c r="BXJ1" s="62"/>
      <c r="BXK1" s="62"/>
      <c r="BXL1" s="62"/>
      <c r="BXM1" s="62"/>
      <c r="BXN1" s="62"/>
      <c r="BXO1" s="62"/>
      <c r="BXP1" s="62"/>
      <c r="BXQ1" s="62"/>
      <c r="BXR1" s="62"/>
      <c r="BXS1" s="62"/>
      <c r="BXT1" s="62"/>
      <c r="BXU1" s="62"/>
      <c r="BXV1" s="62"/>
      <c r="BXW1" s="62"/>
      <c r="BXX1" s="62"/>
      <c r="BXY1" s="62"/>
      <c r="BXZ1" s="62"/>
      <c r="BYA1" s="62"/>
      <c r="BYB1" s="62"/>
      <c r="BYC1" s="62"/>
      <c r="BYD1" s="62"/>
      <c r="BYE1" s="62"/>
      <c r="BYF1" s="62"/>
      <c r="BYG1" s="62"/>
      <c r="BYH1" s="62"/>
      <c r="BYI1" s="62"/>
      <c r="BYJ1" s="62"/>
      <c r="BYK1" s="62"/>
      <c r="BYL1" s="62"/>
      <c r="BYM1" s="62"/>
      <c r="BYN1" s="62"/>
      <c r="BYO1" s="62"/>
      <c r="BYP1" s="62"/>
      <c r="BYQ1" s="62"/>
      <c r="BYR1" s="62"/>
      <c r="BYS1" s="62"/>
      <c r="BYT1" s="62"/>
      <c r="BYU1" s="62"/>
      <c r="BYV1" s="62"/>
      <c r="BYW1" s="62"/>
      <c r="BYX1" s="62"/>
      <c r="BYY1" s="62"/>
      <c r="BYZ1" s="62"/>
      <c r="BZA1" s="62"/>
      <c r="BZB1" s="62"/>
      <c r="BZC1" s="62"/>
      <c r="BZD1" s="62"/>
      <c r="BZE1" s="62"/>
      <c r="BZF1" s="62"/>
      <c r="BZG1" s="62"/>
      <c r="BZH1" s="62"/>
      <c r="BZI1" s="62"/>
      <c r="BZJ1" s="62"/>
      <c r="BZK1" s="62"/>
      <c r="BZL1" s="62"/>
      <c r="BZM1" s="62"/>
      <c r="BZN1" s="62"/>
      <c r="BZO1" s="62"/>
      <c r="BZP1" s="62"/>
      <c r="BZQ1" s="62"/>
      <c r="BZR1" s="62"/>
      <c r="BZS1" s="62"/>
      <c r="BZT1" s="62"/>
      <c r="BZU1" s="62"/>
      <c r="BZV1" s="62"/>
      <c r="BZW1" s="62"/>
      <c r="BZX1" s="62"/>
      <c r="BZY1" s="62"/>
      <c r="BZZ1" s="62"/>
      <c r="CAA1" s="62"/>
      <c r="CAB1" s="62"/>
      <c r="CAC1" s="62"/>
      <c r="CAD1" s="62"/>
      <c r="CAE1" s="62"/>
      <c r="CAF1" s="62"/>
      <c r="CAG1" s="62"/>
      <c r="CAH1" s="62"/>
      <c r="CAI1" s="62"/>
      <c r="CAJ1" s="62"/>
      <c r="CAK1" s="62"/>
      <c r="CAL1" s="62"/>
      <c r="CAM1" s="62"/>
      <c r="CAN1" s="62"/>
      <c r="CAO1" s="62"/>
      <c r="CAP1" s="62"/>
      <c r="CAQ1" s="62"/>
      <c r="CAR1" s="62"/>
      <c r="CAS1" s="62"/>
      <c r="CAT1" s="62"/>
      <c r="CAU1" s="62"/>
      <c r="CAV1" s="62"/>
      <c r="CAW1" s="62"/>
      <c r="CAX1" s="62"/>
      <c r="CAY1" s="62"/>
      <c r="CAZ1" s="62"/>
      <c r="CBA1" s="62"/>
      <c r="CBB1" s="62"/>
      <c r="CBC1" s="62"/>
      <c r="CBD1" s="62"/>
      <c r="CBE1" s="62"/>
      <c r="CBF1" s="62"/>
      <c r="CBG1" s="62"/>
      <c r="CBH1" s="62"/>
      <c r="CBI1" s="62"/>
      <c r="CBJ1" s="62"/>
      <c r="CBK1" s="62"/>
      <c r="CBL1" s="62"/>
      <c r="CBM1" s="62"/>
      <c r="CBN1" s="62"/>
      <c r="CBO1" s="62"/>
      <c r="CBP1" s="62"/>
      <c r="CBQ1" s="62"/>
      <c r="CBR1" s="62"/>
      <c r="CBS1" s="62"/>
      <c r="CBT1" s="62"/>
      <c r="CBU1" s="62"/>
      <c r="CBV1" s="62"/>
      <c r="CBW1" s="62"/>
      <c r="CBX1" s="62"/>
      <c r="CBY1" s="62"/>
      <c r="CBZ1" s="62"/>
      <c r="CCA1" s="62"/>
      <c r="CCB1" s="62"/>
      <c r="CCC1" s="62"/>
      <c r="CCD1" s="62"/>
      <c r="CCE1" s="62"/>
      <c r="CCF1" s="62"/>
      <c r="CCG1" s="62"/>
      <c r="CCH1" s="62"/>
      <c r="CCI1" s="62"/>
      <c r="CCJ1" s="62"/>
      <c r="CCK1" s="62"/>
      <c r="CCL1" s="62"/>
      <c r="CCM1" s="62"/>
      <c r="CCN1" s="62"/>
      <c r="CCO1" s="62"/>
      <c r="CCP1" s="62"/>
      <c r="CCQ1" s="62"/>
      <c r="CCR1" s="62"/>
      <c r="CCS1" s="62"/>
      <c r="CCT1" s="62"/>
      <c r="CCU1" s="62"/>
      <c r="CCV1" s="62"/>
      <c r="CCW1" s="62"/>
      <c r="CCX1" s="62"/>
      <c r="CCY1" s="62"/>
      <c r="CCZ1" s="62"/>
      <c r="CDA1" s="62"/>
      <c r="CDB1" s="62"/>
      <c r="CDC1" s="62"/>
      <c r="CDD1" s="62"/>
      <c r="CDE1" s="62"/>
      <c r="CDF1" s="62"/>
      <c r="CDG1" s="62"/>
      <c r="CDH1" s="62"/>
      <c r="CDI1" s="62"/>
      <c r="CDJ1" s="62"/>
      <c r="CDK1" s="62"/>
      <c r="CDL1" s="62"/>
      <c r="CDM1" s="62"/>
      <c r="CDN1" s="62"/>
      <c r="CDO1" s="62"/>
      <c r="CDP1" s="62"/>
      <c r="CDQ1" s="62"/>
      <c r="CDR1" s="62"/>
      <c r="CDS1" s="62"/>
      <c r="CDT1" s="62"/>
      <c r="CDU1" s="62"/>
      <c r="CDV1" s="62"/>
      <c r="CDW1" s="62"/>
      <c r="CDX1" s="62"/>
      <c r="CDY1" s="62"/>
      <c r="CDZ1" s="62"/>
      <c r="CEA1" s="62"/>
      <c r="CEB1" s="62"/>
      <c r="CEC1" s="62"/>
      <c r="CED1" s="62"/>
      <c r="CEE1" s="62"/>
      <c r="CEF1" s="62"/>
      <c r="CEG1" s="62"/>
      <c r="CEH1" s="62"/>
      <c r="CEI1" s="62"/>
      <c r="CEJ1" s="62"/>
      <c r="CEK1" s="62"/>
      <c r="CEL1" s="62"/>
      <c r="CEM1" s="62"/>
      <c r="CEN1" s="62"/>
      <c r="CEO1" s="62"/>
      <c r="CEP1" s="62"/>
      <c r="CEQ1" s="62"/>
      <c r="CER1" s="62"/>
      <c r="CES1" s="62"/>
      <c r="CET1" s="62"/>
      <c r="CEU1" s="62"/>
      <c r="CEV1" s="62"/>
      <c r="CEW1" s="62"/>
      <c r="CEX1" s="62"/>
      <c r="CEY1" s="62"/>
      <c r="CEZ1" s="62"/>
      <c r="CFA1" s="62"/>
      <c r="CFB1" s="62"/>
      <c r="CFC1" s="62"/>
      <c r="CFD1" s="62"/>
      <c r="CFE1" s="62"/>
      <c r="CFF1" s="62"/>
      <c r="CFG1" s="62"/>
      <c r="CFH1" s="62"/>
      <c r="CFI1" s="62"/>
      <c r="CFJ1" s="62"/>
      <c r="CFK1" s="62"/>
      <c r="CFL1" s="62"/>
      <c r="CFM1" s="62"/>
      <c r="CFN1" s="62"/>
      <c r="CFO1" s="62"/>
      <c r="CFP1" s="62"/>
      <c r="CFQ1" s="62"/>
      <c r="CFR1" s="62"/>
      <c r="CFS1" s="62"/>
      <c r="CFT1" s="62"/>
      <c r="CFU1" s="62"/>
      <c r="CFV1" s="62"/>
      <c r="CFW1" s="62"/>
      <c r="CFX1" s="62"/>
      <c r="CFY1" s="62"/>
      <c r="CFZ1" s="62"/>
      <c r="CGA1" s="62"/>
      <c r="CGB1" s="62"/>
      <c r="CGC1" s="62"/>
      <c r="CGD1" s="62"/>
      <c r="CGE1" s="62"/>
      <c r="CGF1" s="62"/>
      <c r="CGG1" s="62"/>
      <c r="CGH1" s="62"/>
      <c r="CGI1" s="62"/>
      <c r="CGJ1" s="62"/>
      <c r="CGK1" s="62"/>
      <c r="CGL1" s="62"/>
      <c r="CGM1" s="62"/>
      <c r="CGN1" s="62"/>
      <c r="CGO1" s="62"/>
      <c r="CGP1" s="62"/>
      <c r="CGQ1" s="62"/>
      <c r="CGR1" s="62"/>
      <c r="CGS1" s="62"/>
      <c r="CGT1" s="62"/>
      <c r="CGU1" s="62"/>
      <c r="CGV1" s="62"/>
      <c r="CGW1" s="62"/>
      <c r="CGX1" s="62"/>
      <c r="CGY1" s="62"/>
      <c r="CGZ1" s="62"/>
      <c r="CHA1" s="62"/>
      <c r="CHB1" s="62"/>
      <c r="CHC1" s="62"/>
      <c r="CHD1" s="62"/>
      <c r="CHE1" s="62"/>
      <c r="CHF1" s="62"/>
      <c r="CHG1" s="62"/>
      <c r="CHH1" s="62"/>
      <c r="CHI1" s="62"/>
      <c r="CHJ1" s="62"/>
      <c r="CHK1" s="62"/>
      <c r="CHL1" s="62"/>
      <c r="CHM1" s="62"/>
      <c r="CHN1" s="62"/>
      <c r="CHO1" s="62"/>
      <c r="CHP1" s="62"/>
      <c r="CHQ1" s="62"/>
      <c r="CHR1" s="62"/>
      <c r="CHS1" s="62"/>
      <c r="CHT1" s="62"/>
      <c r="CHU1" s="62"/>
      <c r="CHV1" s="62"/>
      <c r="CHW1" s="62"/>
      <c r="CHX1" s="62"/>
      <c r="CHY1" s="62"/>
      <c r="CHZ1" s="62"/>
      <c r="CIA1" s="62"/>
      <c r="CIB1" s="62"/>
      <c r="CIC1" s="62"/>
      <c r="CID1" s="62"/>
      <c r="CIE1" s="62"/>
      <c r="CIF1" s="62"/>
      <c r="CIG1" s="62"/>
      <c r="CIH1" s="62"/>
      <c r="CII1" s="62"/>
      <c r="CIJ1" s="62"/>
      <c r="CIK1" s="62"/>
      <c r="CIL1" s="62"/>
      <c r="CIM1" s="62"/>
      <c r="CIN1" s="62"/>
      <c r="CIO1" s="62"/>
      <c r="CIP1" s="62"/>
      <c r="CIQ1" s="62"/>
      <c r="CIR1" s="62"/>
      <c r="CIS1" s="62"/>
      <c r="CIT1" s="62"/>
      <c r="CIU1" s="62"/>
      <c r="CIV1" s="62"/>
      <c r="CIW1" s="62"/>
      <c r="CIX1" s="62"/>
      <c r="CIY1" s="62"/>
      <c r="CIZ1" s="62"/>
      <c r="CJA1" s="62"/>
      <c r="CJB1" s="62"/>
      <c r="CJC1" s="62"/>
      <c r="CJD1" s="62"/>
      <c r="CJE1" s="62"/>
      <c r="CJF1" s="62"/>
      <c r="CJG1" s="62"/>
      <c r="CJH1" s="62"/>
      <c r="CJI1" s="62"/>
      <c r="CJJ1" s="62"/>
      <c r="CJK1" s="62"/>
      <c r="CJL1" s="62"/>
      <c r="CJM1" s="62"/>
      <c r="CJN1" s="62"/>
      <c r="CJO1" s="62"/>
      <c r="CJP1" s="62"/>
      <c r="CJQ1" s="62"/>
      <c r="CJR1" s="62"/>
      <c r="CJS1" s="62"/>
      <c r="CJT1" s="62"/>
      <c r="CJU1" s="62"/>
      <c r="CJV1" s="62"/>
      <c r="CJW1" s="62"/>
      <c r="CJX1" s="62"/>
      <c r="CJY1" s="62"/>
      <c r="CJZ1" s="62"/>
      <c r="CKA1" s="62"/>
      <c r="CKB1" s="62"/>
      <c r="CKC1" s="62"/>
      <c r="CKD1" s="62"/>
      <c r="CKE1" s="62"/>
      <c r="CKF1" s="62"/>
      <c r="CKG1" s="62"/>
      <c r="CKH1" s="62"/>
      <c r="CKI1" s="62"/>
      <c r="CKJ1" s="62"/>
      <c r="CKK1" s="62"/>
      <c r="CKL1" s="62"/>
      <c r="CKM1" s="62"/>
      <c r="CKN1" s="62"/>
      <c r="CKO1" s="62"/>
      <c r="CKP1" s="62"/>
      <c r="CKQ1" s="62"/>
      <c r="CKR1" s="62"/>
      <c r="CKS1" s="62"/>
      <c r="CKT1" s="62"/>
      <c r="CKU1" s="62"/>
      <c r="CKV1" s="62"/>
      <c r="CKW1" s="62"/>
      <c r="CKX1" s="62"/>
      <c r="CKY1" s="62"/>
      <c r="CKZ1" s="62"/>
      <c r="CLA1" s="62"/>
      <c r="CLB1" s="62"/>
      <c r="CLC1" s="62"/>
      <c r="CLD1" s="62"/>
      <c r="CLE1" s="62"/>
      <c r="CLF1" s="62"/>
      <c r="CLG1" s="62"/>
      <c r="CLH1" s="62"/>
      <c r="CLI1" s="62"/>
      <c r="CLJ1" s="62"/>
      <c r="CLK1" s="62"/>
      <c r="CLL1" s="62"/>
      <c r="CLM1" s="62"/>
      <c r="CLN1" s="62"/>
      <c r="CLO1" s="62"/>
      <c r="CLP1" s="62"/>
      <c r="CLQ1" s="62"/>
      <c r="CLR1" s="62"/>
      <c r="CLS1" s="62"/>
      <c r="CLT1" s="62"/>
      <c r="CLU1" s="62"/>
      <c r="CLV1" s="62"/>
      <c r="CLW1" s="62"/>
      <c r="CLX1" s="62"/>
      <c r="CLY1" s="62"/>
      <c r="CLZ1" s="62"/>
      <c r="CMA1" s="62"/>
      <c r="CMB1" s="62"/>
      <c r="CMC1" s="62"/>
      <c r="CMD1" s="62"/>
      <c r="CME1" s="62"/>
      <c r="CMF1" s="62"/>
      <c r="CMG1" s="62"/>
      <c r="CMH1" s="62"/>
      <c r="CMI1" s="62"/>
      <c r="CMJ1" s="62"/>
      <c r="CMK1" s="62"/>
      <c r="CML1" s="62"/>
      <c r="CMM1" s="62"/>
      <c r="CMN1" s="62"/>
      <c r="CMO1" s="62"/>
      <c r="CMP1" s="62"/>
      <c r="CMQ1" s="62"/>
      <c r="CMR1" s="62"/>
      <c r="CMS1" s="62"/>
      <c r="CMT1" s="62"/>
      <c r="CMU1" s="62"/>
      <c r="CMV1" s="62"/>
      <c r="CMW1" s="62"/>
      <c r="CMX1" s="62"/>
      <c r="CMY1" s="62"/>
      <c r="CMZ1" s="62"/>
      <c r="CNA1" s="62"/>
      <c r="CNB1" s="62"/>
      <c r="CNC1" s="62"/>
      <c r="CND1" s="62"/>
      <c r="CNE1" s="62"/>
      <c r="CNF1" s="62"/>
      <c r="CNG1" s="62"/>
      <c r="CNH1" s="62"/>
      <c r="CNI1" s="62"/>
      <c r="CNJ1" s="62"/>
      <c r="CNK1" s="62"/>
      <c r="CNL1" s="62"/>
      <c r="CNM1" s="62"/>
      <c r="CNN1" s="62"/>
      <c r="CNO1" s="62"/>
      <c r="CNP1" s="62"/>
      <c r="CNQ1" s="62"/>
      <c r="CNR1" s="62"/>
      <c r="CNS1" s="62"/>
      <c r="CNT1" s="62"/>
      <c r="CNU1" s="62"/>
      <c r="CNV1" s="62"/>
      <c r="CNW1" s="62"/>
      <c r="CNX1" s="62"/>
      <c r="CNY1" s="62"/>
      <c r="CNZ1" s="62"/>
      <c r="COA1" s="62"/>
      <c r="COB1" s="62"/>
      <c r="COC1" s="62"/>
      <c r="COD1" s="62"/>
      <c r="COE1" s="62"/>
      <c r="COF1" s="62"/>
      <c r="COG1" s="62"/>
      <c r="COH1" s="62"/>
      <c r="COI1" s="62"/>
      <c r="COJ1" s="62"/>
      <c r="COK1" s="62"/>
      <c r="COL1" s="62"/>
      <c r="COM1" s="62"/>
      <c r="CON1" s="62"/>
      <c r="COO1" s="62"/>
      <c r="COP1" s="62"/>
      <c r="COQ1" s="62"/>
      <c r="COR1" s="62"/>
      <c r="COS1" s="62"/>
      <c r="COT1" s="62"/>
      <c r="COU1" s="62"/>
      <c r="COV1" s="62"/>
      <c r="COW1" s="62"/>
      <c r="COX1" s="62"/>
      <c r="COY1" s="62"/>
      <c r="COZ1" s="62"/>
      <c r="CPA1" s="62"/>
      <c r="CPB1" s="62"/>
      <c r="CPC1" s="62"/>
      <c r="CPD1" s="62"/>
      <c r="CPE1" s="62"/>
      <c r="CPF1" s="62"/>
      <c r="CPG1" s="62"/>
      <c r="CPH1" s="62"/>
      <c r="CPI1" s="62"/>
      <c r="CPJ1" s="62"/>
      <c r="CPK1" s="62"/>
      <c r="CPL1" s="62"/>
      <c r="CPM1" s="62"/>
      <c r="CPN1" s="62"/>
      <c r="CPO1" s="62"/>
      <c r="CPP1" s="62"/>
      <c r="CPQ1" s="62"/>
      <c r="CPR1" s="62"/>
      <c r="CPS1" s="62"/>
      <c r="CPT1" s="62"/>
      <c r="CPU1" s="62"/>
      <c r="CPV1" s="62"/>
      <c r="CPW1" s="62"/>
      <c r="CPX1" s="62"/>
      <c r="CPY1" s="62"/>
      <c r="CPZ1" s="62"/>
      <c r="CQA1" s="62"/>
      <c r="CQB1" s="62"/>
      <c r="CQC1" s="62"/>
      <c r="CQD1" s="62"/>
      <c r="CQE1" s="62"/>
      <c r="CQF1" s="62"/>
      <c r="CQG1" s="62"/>
      <c r="CQH1" s="62"/>
      <c r="CQI1" s="62"/>
      <c r="CQJ1" s="62"/>
      <c r="CQK1" s="62"/>
      <c r="CQL1" s="62"/>
      <c r="CQM1" s="62"/>
      <c r="CQN1" s="62"/>
      <c r="CQO1" s="62"/>
      <c r="CQP1" s="62"/>
      <c r="CQQ1" s="62"/>
      <c r="CQR1" s="62"/>
      <c r="CQS1" s="62"/>
      <c r="CQT1" s="62"/>
      <c r="CQU1" s="62"/>
      <c r="CQV1" s="62"/>
      <c r="CQW1" s="62"/>
      <c r="CQX1" s="62"/>
      <c r="CQY1" s="62"/>
      <c r="CQZ1" s="62"/>
      <c r="CRA1" s="62"/>
      <c r="CRB1" s="62"/>
      <c r="CRC1" s="62"/>
      <c r="CRD1" s="62"/>
      <c r="CRE1" s="62"/>
      <c r="CRF1" s="62"/>
      <c r="CRG1" s="62"/>
      <c r="CRH1" s="62"/>
      <c r="CRI1" s="62"/>
      <c r="CRJ1" s="62"/>
      <c r="CRK1" s="62"/>
      <c r="CRL1" s="62"/>
      <c r="CRM1" s="62"/>
      <c r="CRN1" s="62"/>
      <c r="CRO1" s="62"/>
      <c r="CRP1" s="62"/>
      <c r="CRQ1" s="62"/>
      <c r="CRR1" s="62"/>
      <c r="CRS1" s="62"/>
      <c r="CRT1" s="62"/>
      <c r="CRU1" s="62"/>
      <c r="CRV1" s="62"/>
      <c r="CRW1" s="62"/>
      <c r="CRX1" s="62"/>
      <c r="CRY1" s="62"/>
      <c r="CRZ1" s="62"/>
      <c r="CSA1" s="62"/>
      <c r="CSB1" s="62"/>
      <c r="CSC1" s="62"/>
      <c r="CSD1" s="62"/>
      <c r="CSE1" s="62"/>
      <c r="CSF1" s="62"/>
      <c r="CSG1" s="62"/>
      <c r="CSH1" s="62"/>
      <c r="CSI1" s="62"/>
      <c r="CSJ1" s="62"/>
      <c r="CSK1" s="62"/>
      <c r="CSL1" s="62"/>
      <c r="CSM1" s="62"/>
      <c r="CSN1" s="62"/>
      <c r="CSO1" s="62"/>
      <c r="CSP1" s="62"/>
      <c r="CSQ1" s="62"/>
      <c r="CSR1" s="62"/>
      <c r="CSS1" s="62"/>
      <c r="CST1" s="62"/>
      <c r="CSU1" s="62"/>
      <c r="CSV1" s="62"/>
      <c r="CSW1" s="62"/>
      <c r="CSX1" s="62"/>
      <c r="CSY1" s="62"/>
      <c r="CSZ1" s="62"/>
      <c r="CTA1" s="62"/>
      <c r="CTB1" s="62"/>
      <c r="CTC1" s="62"/>
      <c r="CTD1" s="62"/>
      <c r="CTE1" s="62"/>
      <c r="CTF1" s="62"/>
      <c r="CTG1" s="62"/>
      <c r="CTH1" s="62"/>
      <c r="CTI1" s="62"/>
      <c r="CTJ1" s="62"/>
      <c r="CTK1" s="62"/>
      <c r="CTL1" s="62"/>
      <c r="CTM1" s="62"/>
      <c r="CTN1" s="62"/>
      <c r="CTO1" s="62"/>
      <c r="CTP1" s="62"/>
      <c r="CTQ1" s="62"/>
      <c r="CTR1" s="62"/>
      <c r="CTS1" s="62"/>
      <c r="CTT1" s="62"/>
      <c r="CTU1" s="62"/>
      <c r="CTV1" s="62"/>
      <c r="CTW1" s="62"/>
      <c r="CTX1" s="62"/>
      <c r="CTY1" s="62"/>
      <c r="CTZ1" s="62"/>
      <c r="CUA1" s="62"/>
      <c r="CUB1" s="62"/>
      <c r="CUC1" s="62"/>
      <c r="CUD1" s="62"/>
      <c r="CUE1" s="62"/>
      <c r="CUF1" s="62"/>
      <c r="CUG1" s="62"/>
      <c r="CUH1" s="62"/>
      <c r="CUI1" s="62"/>
      <c r="CUJ1" s="62"/>
      <c r="CUK1" s="62"/>
      <c r="CUL1" s="62"/>
      <c r="CUM1" s="62"/>
      <c r="CUN1" s="62"/>
      <c r="CUO1" s="62"/>
      <c r="CUP1" s="62"/>
      <c r="CUQ1" s="62"/>
      <c r="CUR1" s="62"/>
      <c r="CUS1" s="62"/>
      <c r="CUT1" s="62"/>
      <c r="CUU1" s="62"/>
      <c r="CUV1" s="62"/>
      <c r="CUW1" s="62"/>
      <c r="CUX1" s="62"/>
      <c r="CUY1" s="62"/>
      <c r="CUZ1" s="62"/>
      <c r="CVA1" s="62"/>
      <c r="CVB1" s="62"/>
      <c r="CVC1" s="62"/>
      <c r="CVD1" s="62"/>
      <c r="CVE1" s="62"/>
      <c r="CVF1" s="62"/>
      <c r="CVG1" s="62"/>
      <c r="CVH1" s="62"/>
      <c r="CVI1" s="62"/>
      <c r="CVJ1" s="62"/>
      <c r="CVK1" s="62"/>
      <c r="CVL1" s="62"/>
      <c r="CVM1" s="62"/>
      <c r="CVN1" s="62"/>
      <c r="CVO1" s="62"/>
      <c r="CVP1" s="62"/>
      <c r="CVQ1" s="62"/>
      <c r="CVR1" s="62"/>
      <c r="CVS1" s="62"/>
      <c r="CVT1" s="62"/>
      <c r="CVU1" s="62"/>
      <c r="CVV1" s="62"/>
      <c r="CVW1" s="62"/>
      <c r="CVX1" s="62"/>
      <c r="CVY1" s="62"/>
      <c r="CVZ1" s="62"/>
      <c r="CWA1" s="62"/>
      <c r="CWB1" s="62"/>
      <c r="CWC1" s="62"/>
      <c r="CWD1" s="62"/>
      <c r="CWE1" s="62"/>
      <c r="CWF1" s="62"/>
      <c r="CWG1" s="62"/>
      <c r="CWH1" s="62"/>
      <c r="CWI1" s="62"/>
      <c r="CWJ1" s="62"/>
      <c r="CWK1" s="62"/>
      <c r="CWL1" s="62"/>
      <c r="CWM1" s="62"/>
      <c r="CWN1" s="62"/>
      <c r="CWO1" s="62"/>
      <c r="CWP1" s="62"/>
      <c r="CWQ1" s="62"/>
      <c r="CWR1" s="62"/>
      <c r="CWS1" s="62"/>
      <c r="CWT1" s="62"/>
      <c r="CWU1" s="62"/>
      <c r="CWV1" s="62"/>
      <c r="CWW1" s="62"/>
      <c r="CWX1" s="62"/>
      <c r="CWY1" s="62"/>
      <c r="CWZ1" s="62"/>
      <c r="CXA1" s="62"/>
      <c r="CXB1" s="62"/>
      <c r="CXC1" s="62"/>
      <c r="CXD1" s="62"/>
      <c r="CXE1" s="62"/>
      <c r="CXF1" s="62"/>
      <c r="CXG1" s="62"/>
      <c r="CXH1" s="62"/>
      <c r="CXI1" s="62"/>
      <c r="CXJ1" s="62"/>
      <c r="CXK1" s="62"/>
      <c r="CXL1" s="62"/>
      <c r="CXM1" s="62"/>
      <c r="CXN1" s="62"/>
      <c r="CXO1" s="62"/>
      <c r="CXP1" s="62"/>
      <c r="CXQ1" s="62"/>
      <c r="CXR1" s="62"/>
      <c r="CXS1" s="62"/>
      <c r="CXT1" s="62"/>
      <c r="CXU1" s="62"/>
      <c r="CXV1" s="62"/>
      <c r="CXW1" s="62"/>
      <c r="CXX1" s="62"/>
      <c r="CXY1" s="62"/>
      <c r="CXZ1" s="62"/>
      <c r="CYA1" s="62"/>
      <c r="CYB1" s="62"/>
      <c r="CYC1" s="62"/>
      <c r="CYD1" s="62"/>
      <c r="CYE1" s="62"/>
      <c r="CYF1" s="62"/>
      <c r="CYG1" s="62"/>
      <c r="CYH1" s="62"/>
      <c r="CYI1" s="62"/>
      <c r="CYJ1" s="62"/>
      <c r="CYK1" s="62"/>
      <c r="CYL1" s="62"/>
      <c r="CYM1" s="62"/>
      <c r="CYN1" s="62"/>
      <c r="CYO1" s="62"/>
      <c r="CYP1" s="62"/>
      <c r="CYQ1" s="62"/>
      <c r="CYR1" s="62"/>
      <c r="CYS1" s="62"/>
      <c r="CYT1" s="62"/>
      <c r="CYU1" s="62"/>
      <c r="CYV1" s="62"/>
      <c r="CYW1" s="62"/>
      <c r="CYX1" s="62"/>
      <c r="CYY1" s="62"/>
      <c r="CYZ1" s="62"/>
      <c r="CZA1" s="62"/>
      <c r="CZB1" s="62"/>
      <c r="CZC1" s="62"/>
      <c r="CZD1" s="62"/>
      <c r="CZE1" s="62"/>
      <c r="CZF1" s="62"/>
      <c r="CZG1" s="62"/>
      <c r="CZH1" s="62"/>
      <c r="CZI1" s="62"/>
      <c r="CZJ1" s="62"/>
      <c r="CZK1" s="62"/>
      <c r="CZL1" s="62"/>
      <c r="CZM1" s="62"/>
      <c r="CZN1" s="62"/>
      <c r="CZO1" s="62"/>
      <c r="CZP1" s="62"/>
      <c r="CZQ1" s="62"/>
      <c r="CZR1" s="62"/>
      <c r="CZS1" s="62"/>
      <c r="CZT1" s="62"/>
      <c r="CZU1" s="62"/>
      <c r="CZV1" s="62"/>
      <c r="CZW1" s="62"/>
      <c r="CZX1" s="62"/>
      <c r="CZY1" s="62"/>
      <c r="CZZ1" s="62"/>
      <c r="DAA1" s="62"/>
      <c r="DAB1" s="62"/>
      <c r="DAC1" s="62"/>
      <c r="DAD1" s="62"/>
      <c r="DAE1" s="62"/>
      <c r="DAF1" s="62"/>
      <c r="DAG1" s="62"/>
      <c r="DAH1" s="62"/>
      <c r="DAI1" s="62"/>
      <c r="DAJ1" s="62"/>
      <c r="DAK1" s="62"/>
      <c r="DAL1" s="62"/>
      <c r="DAM1" s="62"/>
      <c r="DAN1" s="62"/>
      <c r="DAO1" s="62"/>
      <c r="DAP1" s="62"/>
      <c r="DAQ1" s="62"/>
      <c r="DAR1" s="62"/>
      <c r="DAS1" s="62"/>
      <c r="DAT1" s="62"/>
      <c r="DAU1" s="62"/>
      <c r="DAV1" s="62"/>
      <c r="DAW1" s="62"/>
      <c r="DAX1" s="62"/>
      <c r="DAY1" s="62"/>
      <c r="DAZ1" s="62"/>
      <c r="DBA1" s="62"/>
      <c r="DBB1" s="62"/>
      <c r="DBC1" s="62"/>
      <c r="DBD1" s="62"/>
      <c r="DBE1" s="62"/>
      <c r="DBF1" s="62"/>
      <c r="DBG1" s="62"/>
      <c r="DBH1" s="62"/>
      <c r="DBI1" s="62"/>
      <c r="DBJ1" s="62"/>
      <c r="DBK1" s="62"/>
      <c r="DBL1" s="62"/>
      <c r="DBM1" s="62"/>
      <c r="DBN1" s="62"/>
      <c r="DBO1" s="62"/>
      <c r="DBP1" s="62"/>
      <c r="DBQ1" s="62"/>
      <c r="DBR1" s="62"/>
      <c r="DBS1" s="62"/>
      <c r="DBT1" s="62"/>
      <c r="DBU1" s="62"/>
      <c r="DBV1" s="62"/>
      <c r="DBW1" s="62"/>
      <c r="DBX1" s="62"/>
      <c r="DBY1" s="62"/>
      <c r="DBZ1" s="62"/>
      <c r="DCA1" s="62"/>
      <c r="DCB1" s="62"/>
      <c r="DCC1" s="62"/>
      <c r="DCD1" s="62"/>
      <c r="DCE1" s="62"/>
      <c r="DCF1" s="62"/>
      <c r="DCG1" s="62"/>
      <c r="DCH1" s="62"/>
      <c r="DCI1" s="62"/>
      <c r="DCJ1" s="62"/>
      <c r="DCK1" s="62"/>
      <c r="DCL1" s="62"/>
      <c r="DCM1" s="62"/>
      <c r="DCN1" s="62"/>
      <c r="DCO1" s="62"/>
      <c r="DCP1" s="62"/>
      <c r="DCQ1" s="62"/>
      <c r="DCR1" s="62"/>
      <c r="DCS1" s="62"/>
      <c r="DCT1" s="62"/>
      <c r="DCU1" s="62"/>
      <c r="DCV1" s="62"/>
      <c r="DCW1" s="62"/>
      <c r="DCX1" s="62"/>
      <c r="DCY1" s="62"/>
      <c r="DCZ1" s="62"/>
      <c r="DDA1" s="62"/>
      <c r="DDB1" s="62"/>
      <c r="DDC1" s="62"/>
      <c r="DDD1" s="62"/>
      <c r="DDE1" s="62"/>
      <c r="DDF1" s="62"/>
      <c r="DDG1" s="62"/>
      <c r="DDH1" s="62"/>
      <c r="DDI1" s="62"/>
      <c r="DDJ1" s="62"/>
      <c r="DDK1" s="62"/>
      <c r="DDL1" s="62"/>
      <c r="DDM1" s="62"/>
      <c r="DDN1" s="62"/>
      <c r="DDO1" s="62"/>
      <c r="DDP1" s="62"/>
      <c r="DDQ1" s="62"/>
      <c r="DDR1" s="62"/>
      <c r="DDS1" s="62"/>
      <c r="DDT1" s="62"/>
      <c r="DDU1" s="62"/>
      <c r="DDV1" s="62"/>
      <c r="DDW1" s="62"/>
      <c r="DDX1" s="62"/>
      <c r="DDY1" s="62"/>
      <c r="DDZ1" s="62"/>
      <c r="DEA1" s="62"/>
      <c r="DEB1" s="62"/>
      <c r="DEC1" s="62"/>
      <c r="DED1" s="62"/>
      <c r="DEE1" s="62"/>
      <c r="DEF1" s="62"/>
      <c r="DEG1" s="62"/>
      <c r="DEH1" s="62"/>
      <c r="DEI1" s="62"/>
      <c r="DEJ1" s="62"/>
      <c r="DEK1" s="62"/>
      <c r="DEL1" s="62"/>
      <c r="DEM1" s="62"/>
      <c r="DEN1" s="62"/>
      <c r="DEO1" s="62"/>
      <c r="DEP1" s="62"/>
      <c r="DEQ1" s="62"/>
      <c r="DER1" s="62"/>
      <c r="DES1" s="62"/>
      <c r="DET1" s="62"/>
      <c r="DEU1" s="62"/>
      <c r="DEV1" s="62"/>
      <c r="DEW1" s="62"/>
      <c r="DEX1" s="62"/>
      <c r="DEY1" s="62"/>
      <c r="DEZ1" s="62"/>
      <c r="DFA1" s="62"/>
      <c r="DFB1" s="62"/>
      <c r="DFC1" s="62"/>
      <c r="DFD1" s="62"/>
      <c r="DFE1" s="62"/>
      <c r="DFF1" s="62"/>
      <c r="DFG1" s="62"/>
      <c r="DFH1" s="62"/>
      <c r="DFI1" s="62"/>
      <c r="DFJ1" s="62"/>
      <c r="DFK1" s="62"/>
      <c r="DFL1" s="62"/>
      <c r="DFM1" s="62"/>
      <c r="DFN1" s="62"/>
      <c r="DFO1" s="62"/>
      <c r="DFP1" s="62"/>
      <c r="DFQ1" s="62"/>
      <c r="DFR1" s="62"/>
      <c r="DFS1" s="62"/>
      <c r="DFT1" s="62"/>
      <c r="DFU1" s="62"/>
      <c r="DFV1" s="62"/>
      <c r="DFW1" s="62"/>
      <c r="DFX1" s="62"/>
      <c r="DFY1" s="62"/>
      <c r="DFZ1" s="62"/>
      <c r="DGA1" s="62"/>
      <c r="DGB1" s="62"/>
      <c r="DGC1" s="62"/>
      <c r="DGD1" s="62"/>
      <c r="DGE1" s="62"/>
      <c r="DGF1" s="62"/>
      <c r="DGG1" s="62"/>
      <c r="DGH1" s="62"/>
      <c r="DGI1" s="62"/>
      <c r="DGJ1" s="62"/>
      <c r="DGK1" s="62"/>
      <c r="DGL1" s="62"/>
      <c r="DGM1" s="62"/>
      <c r="DGN1" s="62"/>
      <c r="DGO1" s="62"/>
      <c r="DGP1" s="62"/>
      <c r="DGQ1" s="62"/>
      <c r="DGR1" s="62"/>
      <c r="DGS1" s="62"/>
      <c r="DGT1" s="62"/>
      <c r="DGU1" s="62"/>
      <c r="DGV1" s="62"/>
      <c r="DGW1" s="62"/>
      <c r="DGX1" s="62"/>
      <c r="DGY1" s="62"/>
      <c r="DGZ1" s="62"/>
      <c r="DHA1" s="62"/>
      <c r="DHB1" s="62"/>
      <c r="DHC1" s="62"/>
      <c r="DHD1" s="62"/>
      <c r="DHE1" s="62"/>
      <c r="DHF1" s="62"/>
      <c r="DHG1" s="62"/>
      <c r="DHH1" s="62"/>
      <c r="DHI1" s="62"/>
      <c r="DHJ1" s="62"/>
      <c r="DHK1" s="62"/>
      <c r="DHL1" s="62"/>
      <c r="DHM1" s="62"/>
      <c r="DHN1" s="62"/>
      <c r="DHO1" s="62"/>
      <c r="DHP1" s="62"/>
      <c r="DHQ1" s="62"/>
      <c r="DHR1" s="62"/>
      <c r="DHS1" s="62"/>
      <c r="DHT1" s="62"/>
      <c r="DHU1" s="62"/>
      <c r="DHV1" s="62"/>
      <c r="DHW1" s="62"/>
      <c r="DHX1" s="62"/>
      <c r="DHY1" s="62"/>
      <c r="DHZ1" s="62"/>
      <c r="DIA1" s="62"/>
      <c r="DIB1" s="62"/>
      <c r="DIC1" s="62"/>
      <c r="DID1" s="62"/>
      <c r="DIE1" s="62"/>
      <c r="DIF1" s="62"/>
      <c r="DIG1" s="62"/>
      <c r="DIH1" s="62"/>
      <c r="DII1" s="62"/>
      <c r="DIJ1" s="62"/>
      <c r="DIK1" s="62"/>
      <c r="DIL1" s="62"/>
      <c r="DIM1" s="62"/>
      <c r="DIN1" s="62"/>
      <c r="DIO1" s="62"/>
      <c r="DIP1" s="62"/>
      <c r="DIQ1" s="62"/>
      <c r="DIR1" s="62"/>
      <c r="DIS1" s="62"/>
      <c r="DIT1" s="62"/>
      <c r="DIU1" s="62"/>
      <c r="DIV1" s="62"/>
      <c r="DIW1" s="62"/>
      <c r="DIX1" s="62"/>
      <c r="DIY1" s="62"/>
      <c r="DIZ1" s="62"/>
      <c r="DJA1" s="62"/>
      <c r="DJB1" s="62"/>
      <c r="DJC1" s="62"/>
      <c r="DJD1" s="62"/>
      <c r="DJE1" s="62"/>
      <c r="DJF1" s="62"/>
      <c r="DJG1" s="62"/>
      <c r="DJH1" s="62"/>
      <c r="DJI1" s="62"/>
      <c r="DJJ1" s="62"/>
      <c r="DJK1" s="62"/>
      <c r="DJL1" s="62"/>
      <c r="DJM1" s="62"/>
      <c r="DJN1" s="62"/>
      <c r="DJO1" s="62"/>
      <c r="DJP1" s="62"/>
      <c r="DJQ1" s="62"/>
      <c r="DJR1" s="62"/>
      <c r="DJS1" s="62"/>
      <c r="DJT1" s="62"/>
      <c r="DJU1" s="62"/>
      <c r="DJV1" s="62"/>
      <c r="DJW1" s="62"/>
      <c r="DJX1" s="62"/>
      <c r="DJY1" s="62"/>
      <c r="DJZ1" s="62"/>
      <c r="DKA1" s="62"/>
      <c r="DKB1" s="62"/>
      <c r="DKC1" s="62"/>
      <c r="DKD1" s="62"/>
      <c r="DKE1" s="62"/>
      <c r="DKF1" s="62"/>
      <c r="DKG1" s="62"/>
      <c r="DKH1" s="62"/>
      <c r="DKI1" s="62"/>
      <c r="DKJ1" s="62"/>
      <c r="DKK1" s="62"/>
      <c r="DKL1" s="62"/>
      <c r="DKM1" s="62"/>
      <c r="DKN1" s="62"/>
      <c r="DKO1" s="62"/>
      <c r="DKP1" s="62"/>
      <c r="DKQ1" s="62"/>
      <c r="DKR1" s="62"/>
      <c r="DKS1" s="62"/>
      <c r="DKT1" s="62"/>
      <c r="DKU1" s="62"/>
      <c r="DKV1" s="62"/>
      <c r="DKW1" s="62"/>
      <c r="DKX1" s="62"/>
      <c r="DKY1" s="62"/>
      <c r="DKZ1" s="62"/>
      <c r="DLA1" s="62"/>
      <c r="DLB1" s="62"/>
      <c r="DLC1" s="62"/>
      <c r="DLD1" s="62"/>
      <c r="DLE1" s="62"/>
      <c r="DLF1" s="62"/>
      <c r="DLG1" s="62"/>
      <c r="DLH1" s="62"/>
      <c r="DLI1" s="62"/>
      <c r="DLJ1" s="62"/>
      <c r="DLK1" s="62"/>
      <c r="DLL1" s="62"/>
      <c r="DLM1" s="62"/>
      <c r="DLN1" s="62"/>
      <c r="DLO1" s="62"/>
      <c r="DLP1" s="62"/>
      <c r="DLQ1" s="62"/>
      <c r="DLR1" s="62"/>
      <c r="DLS1" s="62"/>
      <c r="DLT1" s="62"/>
      <c r="DLU1" s="62"/>
      <c r="DLV1" s="62"/>
      <c r="DLW1" s="62"/>
      <c r="DLX1" s="62"/>
      <c r="DLY1" s="62"/>
      <c r="DLZ1" s="62"/>
      <c r="DMA1" s="62"/>
      <c r="DMB1" s="62"/>
      <c r="DMC1" s="62"/>
      <c r="DMD1" s="62"/>
      <c r="DME1" s="62"/>
      <c r="DMF1" s="62"/>
      <c r="DMG1" s="62"/>
      <c r="DMH1" s="62"/>
      <c r="DMI1" s="62"/>
      <c r="DMJ1" s="62"/>
      <c r="DMK1" s="62"/>
      <c r="DML1" s="62"/>
      <c r="DMM1" s="62"/>
      <c r="DMN1" s="62"/>
      <c r="DMO1" s="62"/>
      <c r="DMP1" s="62"/>
      <c r="DMQ1" s="62"/>
      <c r="DMR1" s="62"/>
      <c r="DMS1" s="62"/>
      <c r="DMT1" s="62"/>
      <c r="DMU1" s="62"/>
      <c r="DMV1" s="62"/>
      <c r="DMW1" s="62"/>
      <c r="DMX1" s="62"/>
      <c r="DMY1" s="62"/>
      <c r="DMZ1" s="62"/>
      <c r="DNA1" s="62"/>
      <c r="DNB1" s="62"/>
      <c r="DNC1" s="62"/>
      <c r="DND1" s="62"/>
      <c r="DNE1" s="62"/>
      <c r="DNF1" s="62"/>
      <c r="DNG1" s="62"/>
      <c r="DNH1" s="62"/>
      <c r="DNI1" s="62"/>
      <c r="DNJ1" s="62"/>
      <c r="DNK1" s="62"/>
      <c r="DNL1" s="62"/>
      <c r="DNM1" s="62"/>
      <c r="DNN1" s="62"/>
      <c r="DNO1" s="62"/>
      <c r="DNP1" s="62"/>
      <c r="DNQ1" s="62"/>
      <c r="DNR1" s="62"/>
      <c r="DNS1" s="62"/>
      <c r="DNT1" s="62"/>
      <c r="DNU1" s="62"/>
      <c r="DNV1" s="62"/>
      <c r="DNW1" s="62"/>
      <c r="DNX1" s="62"/>
      <c r="DNY1" s="62"/>
      <c r="DNZ1" s="62"/>
      <c r="DOA1" s="62"/>
      <c r="DOB1" s="62"/>
      <c r="DOC1" s="62"/>
      <c r="DOD1" s="62"/>
      <c r="DOE1" s="62"/>
      <c r="DOF1" s="62"/>
      <c r="DOG1" s="62"/>
      <c r="DOH1" s="62"/>
      <c r="DOI1" s="62"/>
      <c r="DOJ1" s="62"/>
      <c r="DOK1" s="62"/>
      <c r="DOL1" s="62"/>
      <c r="DOM1" s="62"/>
      <c r="DON1" s="62"/>
      <c r="DOO1" s="62"/>
      <c r="DOP1" s="62"/>
      <c r="DOQ1" s="62"/>
      <c r="DOR1" s="62"/>
      <c r="DOS1" s="62"/>
      <c r="DOT1" s="62"/>
      <c r="DOU1" s="62"/>
      <c r="DOV1" s="62"/>
      <c r="DOW1" s="62"/>
      <c r="DOX1" s="62"/>
      <c r="DOY1" s="62"/>
      <c r="DOZ1" s="62"/>
      <c r="DPA1" s="62"/>
      <c r="DPB1" s="62"/>
      <c r="DPC1" s="62"/>
      <c r="DPD1" s="62"/>
      <c r="DPE1" s="62"/>
      <c r="DPF1" s="62"/>
      <c r="DPG1" s="62"/>
      <c r="DPH1" s="62"/>
      <c r="DPI1" s="62"/>
      <c r="DPJ1" s="62"/>
      <c r="DPK1" s="62"/>
      <c r="DPL1" s="62"/>
      <c r="DPM1" s="62"/>
      <c r="DPN1" s="62"/>
      <c r="DPO1" s="62"/>
      <c r="DPP1" s="62"/>
      <c r="DPQ1" s="62"/>
      <c r="DPR1" s="62"/>
      <c r="DPS1" s="62"/>
      <c r="DPT1" s="62"/>
      <c r="DPU1" s="62"/>
      <c r="DPV1" s="62"/>
      <c r="DPW1" s="62"/>
      <c r="DPX1" s="62"/>
      <c r="DPY1" s="62"/>
      <c r="DPZ1" s="62"/>
      <c r="DQA1" s="62"/>
      <c r="DQB1" s="62"/>
      <c r="DQC1" s="62"/>
      <c r="DQD1" s="62"/>
      <c r="DQE1" s="62"/>
      <c r="DQF1" s="62"/>
      <c r="DQG1" s="62"/>
      <c r="DQH1" s="62"/>
      <c r="DQI1" s="62"/>
      <c r="DQJ1" s="62"/>
      <c r="DQK1" s="62"/>
      <c r="DQL1" s="62"/>
      <c r="DQM1" s="62"/>
      <c r="DQN1" s="62"/>
      <c r="DQO1" s="62"/>
      <c r="DQP1" s="62"/>
      <c r="DQQ1" s="62"/>
      <c r="DQR1" s="62"/>
      <c r="DQS1" s="62"/>
      <c r="DQT1" s="62"/>
      <c r="DQU1" s="62"/>
      <c r="DQV1" s="62"/>
      <c r="DQW1" s="62"/>
      <c r="DQX1" s="62"/>
      <c r="DQY1" s="62"/>
      <c r="DQZ1" s="62"/>
      <c r="DRA1" s="62"/>
      <c r="DRB1" s="62"/>
      <c r="DRC1" s="62"/>
      <c r="DRD1" s="62"/>
      <c r="DRE1" s="62"/>
      <c r="DRF1" s="62"/>
      <c r="DRG1" s="62"/>
      <c r="DRH1" s="62"/>
      <c r="DRI1" s="62"/>
      <c r="DRJ1" s="62"/>
      <c r="DRK1" s="62"/>
      <c r="DRL1" s="62"/>
      <c r="DRM1" s="62"/>
      <c r="DRN1" s="62"/>
      <c r="DRO1" s="62"/>
      <c r="DRP1" s="62"/>
      <c r="DRQ1" s="62"/>
      <c r="DRR1" s="62"/>
      <c r="DRS1" s="62"/>
      <c r="DRT1" s="62"/>
      <c r="DRU1" s="62"/>
      <c r="DRV1" s="62"/>
      <c r="DRW1" s="62"/>
      <c r="DRX1" s="62"/>
      <c r="DRY1" s="62"/>
      <c r="DRZ1" s="62"/>
      <c r="DSA1" s="62"/>
      <c r="DSB1" s="62"/>
      <c r="DSC1" s="62"/>
      <c r="DSD1" s="62"/>
      <c r="DSE1" s="62"/>
      <c r="DSF1" s="62"/>
      <c r="DSG1" s="62"/>
      <c r="DSH1" s="62"/>
      <c r="DSI1" s="62"/>
      <c r="DSJ1" s="62"/>
      <c r="DSK1" s="62"/>
      <c r="DSL1" s="62"/>
      <c r="DSM1" s="62"/>
      <c r="DSN1" s="62"/>
      <c r="DSO1" s="62"/>
      <c r="DSP1" s="62"/>
      <c r="DSQ1" s="62"/>
      <c r="DSR1" s="62"/>
      <c r="DSS1" s="62"/>
      <c r="DST1" s="62"/>
      <c r="DSU1" s="62"/>
      <c r="DSV1" s="62"/>
      <c r="DSW1" s="62"/>
      <c r="DSX1" s="62"/>
      <c r="DSY1" s="62"/>
      <c r="DSZ1" s="62"/>
      <c r="DTA1" s="62"/>
      <c r="DTB1" s="62"/>
      <c r="DTC1" s="62"/>
      <c r="DTD1" s="62"/>
      <c r="DTE1" s="62"/>
      <c r="DTF1" s="62"/>
      <c r="DTG1" s="62"/>
      <c r="DTH1" s="62"/>
      <c r="DTI1" s="62"/>
      <c r="DTJ1" s="62"/>
      <c r="DTK1" s="62"/>
      <c r="DTL1" s="62"/>
      <c r="DTM1" s="62"/>
      <c r="DTN1" s="62"/>
      <c r="DTO1" s="62"/>
      <c r="DTP1" s="62"/>
      <c r="DTQ1" s="62"/>
      <c r="DTR1" s="62"/>
      <c r="DTS1" s="62"/>
      <c r="DTT1" s="62"/>
      <c r="DTU1" s="62"/>
      <c r="DTV1" s="62"/>
      <c r="DTW1" s="62"/>
      <c r="DTX1" s="62"/>
      <c r="DTY1" s="62"/>
      <c r="DTZ1" s="62"/>
      <c r="DUA1" s="62"/>
      <c r="DUB1" s="62"/>
      <c r="DUC1" s="62"/>
      <c r="DUD1" s="62"/>
      <c r="DUE1" s="62"/>
      <c r="DUF1" s="62"/>
      <c r="DUG1" s="62"/>
      <c r="DUH1" s="62"/>
      <c r="DUI1" s="62"/>
      <c r="DUJ1" s="62"/>
      <c r="DUK1" s="62"/>
      <c r="DUL1" s="62"/>
      <c r="DUM1" s="62"/>
      <c r="DUN1" s="62"/>
      <c r="DUO1" s="62"/>
      <c r="DUP1" s="62"/>
      <c r="DUQ1" s="62"/>
      <c r="DUR1" s="62"/>
      <c r="DUS1" s="62"/>
      <c r="DUT1" s="62"/>
      <c r="DUU1" s="62"/>
      <c r="DUV1" s="62"/>
      <c r="DUW1" s="62"/>
      <c r="DUX1" s="62"/>
      <c r="DUY1" s="62"/>
      <c r="DUZ1" s="62"/>
      <c r="DVA1" s="62"/>
      <c r="DVB1" s="62"/>
      <c r="DVC1" s="62"/>
      <c r="DVD1" s="62"/>
      <c r="DVE1" s="62"/>
      <c r="DVF1" s="62"/>
      <c r="DVG1" s="62"/>
      <c r="DVH1" s="62"/>
      <c r="DVI1" s="62"/>
      <c r="DVJ1" s="62"/>
      <c r="DVK1" s="62"/>
      <c r="DVL1" s="62"/>
      <c r="DVM1" s="62"/>
      <c r="DVN1" s="62"/>
      <c r="DVO1" s="62"/>
      <c r="DVP1" s="62"/>
      <c r="DVQ1" s="62"/>
      <c r="DVR1" s="62"/>
      <c r="DVS1" s="62"/>
      <c r="DVT1" s="62"/>
      <c r="DVU1" s="62"/>
      <c r="DVV1" s="62"/>
      <c r="DVW1" s="62"/>
      <c r="DVX1" s="62"/>
      <c r="DVY1" s="62"/>
      <c r="DVZ1" s="62"/>
      <c r="DWA1" s="62"/>
      <c r="DWB1" s="62"/>
      <c r="DWC1" s="62"/>
      <c r="DWD1" s="62"/>
      <c r="DWE1" s="62"/>
      <c r="DWF1" s="62"/>
      <c r="DWG1" s="62"/>
      <c r="DWH1" s="62"/>
      <c r="DWI1" s="62"/>
      <c r="DWJ1" s="62"/>
      <c r="DWK1" s="62"/>
      <c r="DWL1" s="62"/>
      <c r="DWM1" s="62"/>
      <c r="DWN1" s="62"/>
      <c r="DWO1" s="62"/>
      <c r="DWP1" s="62"/>
      <c r="DWQ1" s="62"/>
      <c r="DWR1" s="62"/>
      <c r="DWS1" s="62"/>
      <c r="DWT1" s="62"/>
      <c r="DWU1" s="62"/>
      <c r="DWV1" s="62"/>
      <c r="DWW1" s="62"/>
      <c r="DWX1" s="62"/>
      <c r="DWY1" s="62"/>
      <c r="DWZ1" s="62"/>
      <c r="DXA1" s="62"/>
      <c r="DXB1" s="62"/>
      <c r="DXC1" s="62"/>
      <c r="DXD1" s="62"/>
      <c r="DXE1" s="62"/>
      <c r="DXF1" s="62"/>
      <c r="DXG1" s="62"/>
      <c r="DXH1" s="62"/>
      <c r="DXI1" s="62"/>
      <c r="DXJ1" s="62"/>
      <c r="DXK1" s="62"/>
      <c r="DXL1" s="62"/>
      <c r="DXM1" s="62"/>
      <c r="DXN1" s="62"/>
      <c r="DXO1" s="62"/>
      <c r="DXP1" s="62"/>
      <c r="DXQ1" s="62"/>
      <c r="DXR1" s="62"/>
      <c r="DXS1" s="62"/>
      <c r="DXT1" s="62"/>
      <c r="DXU1" s="62"/>
      <c r="DXV1" s="62"/>
      <c r="DXW1" s="62"/>
      <c r="DXX1" s="62"/>
      <c r="DXY1" s="62"/>
      <c r="DXZ1" s="62"/>
      <c r="DYA1" s="62"/>
      <c r="DYB1" s="62"/>
      <c r="DYC1" s="62"/>
      <c r="DYD1" s="62"/>
      <c r="DYE1" s="62"/>
      <c r="DYF1" s="62"/>
      <c r="DYG1" s="62"/>
      <c r="DYH1" s="62"/>
      <c r="DYI1" s="62"/>
      <c r="DYJ1" s="62"/>
      <c r="DYK1" s="62"/>
      <c r="DYL1" s="62"/>
      <c r="DYM1" s="62"/>
      <c r="DYN1" s="62"/>
      <c r="DYO1" s="62"/>
      <c r="DYP1" s="62"/>
      <c r="DYQ1" s="62"/>
      <c r="DYR1" s="62"/>
      <c r="DYS1" s="62"/>
      <c r="DYT1" s="62"/>
      <c r="DYU1" s="62"/>
      <c r="DYV1" s="62"/>
      <c r="DYW1" s="62"/>
      <c r="DYX1" s="62"/>
      <c r="DYY1" s="62"/>
      <c r="DYZ1" s="62"/>
      <c r="DZA1" s="62"/>
      <c r="DZB1" s="62"/>
      <c r="DZC1" s="62"/>
      <c r="DZD1" s="62"/>
      <c r="DZE1" s="62"/>
      <c r="DZF1" s="62"/>
      <c r="DZG1" s="62"/>
      <c r="DZH1" s="62"/>
      <c r="DZI1" s="62"/>
      <c r="DZJ1" s="62"/>
      <c r="DZK1" s="62"/>
      <c r="DZL1" s="62"/>
      <c r="DZM1" s="62"/>
      <c r="DZN1" s="62"/>
      <c r="DZO1" s="62"/>
      <c r="DZP1" s="62"/>
      <c r="DZQ1" s="62"/>
      <c r="DZR1" s="62"/>
      <c r="DZS1" s="62"/>
      <c r="DZT1" s="62"/>
      <c r="DZU1" s="62"/>
      <c r="DZV1" s="62"/>
      <c r="DZW1" s="62"/>
      <c r="DZX1" s="62"/>
      <c r="DZY1" s="62"/>
      <c r="DZZ1" s="62"/>
      <c r="EAA1" s="62"/>
      <c r="EAB1" s="62"/>
      <c r="EAC1" s="62"/>
      <c r="EAD1" s="62"/>
      <c r="EAE1" s="62"/>
      <c r="EAF1" s="62"/>
      <c r="EAG1" s="62"/>
      <c r="EAH1" s="62"/>
      <c r="EAI1" s="62"/>
      <c r="EAJ1" s="62"/>
      <c r="EAK1" s="62"/>
      <c r="EAL1" s="62"/>
      <c r="EAM1" s="62"/>
      <c r="EAN1" s="62"/>
      <c r="EAO1" s="62"/>
      <c r="EAP1" s="62"/>
      <c r="EAQ1" s="62"/>
      <c r="EAR1" s="62"/>
      <c r="EAS1" s="62"/>
      <c r="EAT1" s="62"/>
      <c r="EAU1" s="62"/>
      <c r="EAV1" s="62"/>
      <c r="EAW1" s="62"/>
      <c r="EAX1" s="62"/>
      <c r="EAY1" s="62"/>
      <c r="EAZ1" s="62"/>
      <c r="EBA1" s="62"/>
      <c r="EBB1" s="62"/>
      <c r="EBC1" s="62"/>
      <c r="EBD1" s="62"/>
      <c r="EBE1" s="62"/>
      <c r="EBF1" s="62"/>
      <c r="EBG1" s="62"/>
      <c r="EBH1" s="62"/>
      <c r="EBI1" s="62"/>
      <c r="EBJ1" s="62"/>
      <c r="EBK1" s="62"/>
      <c r="EBL1" s="62"/>
      <c r="EBM1" s="62"/>
      <c r="EBN1" s="62"/>
      <c r="EBO1" s="62"/>
      <c r="EBP1" s="62"/>
      <c r="EBQ1" s="62"/>
      <c r="EBR1" s="62"/>
      <c r="EBS1" s="62"/>
      <c r="EBT1" s="62"/>
      <c r="EBU1" s="62"/>
      <c r="EBV1" s="62"/>
      <c r="EBW1" s="62"/>
      <c r="EBX1" s="62"/>
      <c r="EBY1" s="62"/>
      <c r="EBZ1" s="62"/>
      <c r="ECA1" s="62"/>
      <c r="ECB1" s="62"/>
      <c r="ECC1" s="62"/>
      <c r="ECD1" s="62"/>
      <c r="ECE1" s="62"/>
      <c r="ECF1" s="62"/>
      <c r="ECG1" s="62"/>
      <c r="ECH1" s="62"/>
      <c r="ECI1" s="62"/>
      <c r="ECJ1" s="62"/>
      <c r="ECK1" s="62"/>
      <c r="ECL1" s="62"/>
      <c r="ECM1" s="62"/>
      <c r="ECN1" s="62"/>
      <c r="ECO1" s="62"/>
      <c r="ECP1" s="62"/>
      <c r="ECQ1" s="62"/>
      <c r="ECR1" s="62"/>
      <c r="ECS1" s="62"/>
      <c r="ECT1" s="62"/>
      <c r="ECU1" s="62"/>
      <c r="ECV1" s="62"/>
      <c r="ECW1" s="62"/>
      <c r="ECX1" s="62"/>
      <c r="ECY1" s="62"/>
      <c r="ECZ1" s="62"/>
      <c r="EDA1" s="62"/>
      <c r="EDB1" s="62"/>
      <c r="EDC1" s="62"/>
      <c r="EDD1" s="62"/>
      <c r="EDE1" s="62"/>
      <c r="EDF1" s="62"/>
      <c r="EDG1" s="62"/>
      <c r="EDH1" s="62"/>
      <c r="EDI1" s="62"/>
      <c r="EDJ1" s="62"/>
      <c r="EDK1" s="62"/>
      <c r="EDL1" s="62"/>
      <c r="EDM1" s="62"/>
      <c r="EDN1" s="62"/>
      <c r="EDO1" s="62"/>
      <c r="EDP1" s="62"/>
      <c r="EDQ1" s="62"/>
      <c r="EDR1" s="62"/>
      <c r="EDS1" s="62"/>
      <c r="EDT1" s="62"/>
      <c r="EDU1" s="62"/>
      <c r="EDV1" s="62"/>
      <c r="EDW1" s="62"/>
      <c r="EDX1" s="62"/>
      <c r="EDY1" s="62"/>
      <c r="EDZ1" s="62"/>
      <c r="EEA1" s="62"/>
      <c r="EEB1" s="62"/>
      <c r="EEC1" s="62"/>
      <c r="EED1" s="62"/>
      <c r="EEE1" s="62"/>
      <c r="EEF1" s="62"/>
      <c r="EEG1" s="62"/>
      <c r="EEH1" s="62"/>
      <c r="EEI1" s="62"/>
      <c r="EEJ1" s="62"/>
      <c r="EEK1" s="62"/>
      <c r="EEL1" s="62"/>
      <c r="EEM1" s="62"/>
      <c r="EEN1" s="62"/>
      <c r="EEO1" s="62"/>
      <c r="EEP1" s="62"/>
      <c r="EEQ1" s="62"/>
      <c r="EER1" s="62"/>
      <c r="EES1" s="62"/>
      <c r="EET1" s="62"/>
      <c r="EEU1" s="62"/>
      <c r="EEV1" s="62"/>
      <c r="EEW1" s="62"/>
      <c r="EEX1" s="62"/>
      <c r="EEY1" s="62"/>
      <c r="EEZ1" s="62"/>
      <c r="EFA1" s="62"/>
      <c r="EFB1" s="62"/>
      <c r="EFC1" s="62"/>
      <c r="EFD1" s="62"/>
      <c r="EFE1" s="62"/>
      <c r="EFF1" s="62"/>
      <c r="EFG1" s="62"/>
      <c r="EFH1" s="62"/>
      <c r="EFI1" s="62"/>
      <c r="EFJ1" s="62"/>
      <c r="EFK1" s="62"/>
      <c r="EFL1" s="62"/>
      <c r="EFM1" s="62"/>
      <c r="EFN1" s="62"/>
      <c r="EFO1" s="62"/>
      <c r="EFP1" s="62"/>
      <c r="EFQ1" s="62"/>
      <c r="EFR1" s="62"/>
      <c r="EFS1" s="62"/>
      <c r="EFT1" s="62"/>
      <c r="EFU1" s="62"/>
      <c r="EFV1" s="62"/>
      <c r="EFW1" s="62"/>
      <c r="EFX1" s="62"/>
      <c r="EFY1" s="62"/>
      <c r="EFZ1" s="62"/>
      <c r="EGA1" s="62"/>
      <c r="EGB1" s="62"/>
      <c r="EGC1" s="62"/>
      <c r="EGD1" s="62"/>
      <c r="EGE1" s="62"/>
      <c r="EGF1" s="62"/>
      <c r="EGG1" s="62"/>
      <c r="EGH1" s="62"/>
      <c r="EGI1" s="62"/>
      <c r="EGJ1" s="62"/>
      <c r="EGK1" s="62"/>
      <c r="EGL1" s="62"/>
      <c r="EGM1" s="62"/>
      <c r="EGN1" s="62"/>
      <c r="EGO1" s="62"/>
      <c r="EGP1" s="62"/>
      <c r="EGQ1" s="62"/>
      <c r="EGR1" s="62"/>
      <c r="EGS1" s="62"/>
      <c r="EGT1" s="62"/>
      <c r="EGU1" s="62"/>
      <c r="EGV1" s="62"/>
      <c r="EGW1" s="62"/>
      <c r="EGX1" s="62"/>
      <c r="EGY1" s="62"/>
      <c r="EGZ1" s="62"/>
      <c r="EHA1" s="62"/>
      <c r="EHB1" s="62"/>
      <c r="EHC1" s="62"/>
      <c r="EHD1" s="62"/>
      <c r="EHE1" s="62"/>
      <c r="EHF1" s="62"/>
      <c r="EHG1" s="62"/>
      <c r="EHH1" s="62"/>
      <c r="EHI1" s="62"/>
      <c r="EHJ1" s="62"/>
      <c r="EHK1" s="62"/>
      <c r="EHL1" s="62"/>
      <c r="EHM1" s="62"/>
      <c r="EHN1" s="62"/>
      <c r="EHO1" s="62"/>
      <c r="EHP1" s="62"/>
      <c r="EHQ1" s="62"/>
      <c r="EHR1" s="62"/>
      <c r="EHS1" s="62"/>
      <c r="EHT1" s="62"/>
      <c r="EHU1" s="62"/>
      <c r="EHV1" s="62"/>
      <c r="EHW1" s="62"/>
      <c r="EHX1" s="62"/>
      <c r="EHY1" s="62"/>
      <c r="EHZ1" s="62"/>
      <c r="EIA1" s="62"/>
      <c r="EIB1" s="62"/>
      <c r="EIC1" s="62"/>
      <c r="EID1" s="62"/>
      <c r="EIE1" s="62"/>
      <c r="EIF1" s="62"/>
      <c r="EIG1" s="62"/>
      <c r="EIH1" s="62"/>
      <c r="EII1" s="62"/>
      <c r="EIJ1" s="62"/>
      <c r="EIK1" s="62"/>
      <c r="EIL1" s="62"/>
      <c r="EIM1" s="62"/>
      <c r="EIN1" s="62"/>
      <c r="EIO1" s="62"/>
      <c r="EIP1" s="62"/>
      <c r="EIQ1" s="62"/>
      <c r="EIR1" s="62"/>
      <c r="EIS1" s="62"/>
      <c r="EIT1" s="62"/>
      <c r="EIU1" s="62"/>
      <c r="EIV1" s="62"/>
      <c r="EIW1" s="62"/>
      <c r="EIX1" s="62"/>
      <c r="EIY1" s="62"/>
      <c r="EIZ1" s="62"/>
      <c r="EJA1" s="62"/>
      <c r="EJB1" s="62"/>
      <c r="EJC1" s="62"/>
      <c r="EJD1" s="62"/>
      <c r="EJE1" s="62"/>
      <c r="EJF1" s="62"/>
      <c r="EJG1" s="62"/>
      <c r="EJH1" s="62"/>
      <c r="EJI1" s="62"/>
      <c r="EJJ1" s="62"/>
      <c r="EJK1" s="62"/>
      <c r="EJL1" s="62"/>
      <c r="EJM1" s="62"/>
      <c r="EJN1" s="62"/>
      <c r="EJO1" s="62"/>
      <c r="EJP1" s="62"/>
      <c r="EJQ1" s="62"/>
      <c r="EJR1" s="62"/>
      <c r="EJS1" s="62"/>
      <c r="EJT1" s="62"/>
      <c r="EJU1" s="62"/>
      <c r="EJV1" s="62"/>
      <c r="EJW1" s="62"/>
      <c r="EJX1" s="62"/>
      <c r="EJY1" s="62"/>
      <c r="EJZ1" s="62"/>
      <c r="EKA1" s="62"/>
      <c r="EKB1" s="62"/>
      <c r="EKC1" s="62"/>
      <c r="EKD1" s="62"/>
      <c r="EKE1" s="62"/>
      <c r="EKF1" s="62"/>
      <c r="EKG1" s="62"/>
      <c r="EKH1" s="62"/>
      <c r="EKI1" s="62"/>
      <c r="EKJ1" s="62"/>
      <c r="EKK1" s="62"/>
      <c r="EKL1" s="62"/>
      <c r="EKM1" s="62"/>
      <c r="EKN1" s="62"/>
      <c r="EKO1" s="62"/>
      <c r="EKP1" s="62"/>
      <c r="EKQ1" s="62"/>
      <c r="EKR1" s="62"/>
      <c r="EKS1" s="62"/>
      <c r="EKT1" s="62"/>
      <c r="EKU1" s="62"/>
      <c r="EKV1" s="62"/>
      <c r="EKW1" s="62"/>
      <c r="EKX1" s="62"/>
      <c r="EKY1" s="62"/>
      <c r="EKZ1" s="62"/>
      <c r="ELA1" s="62"/>
      <c r="ELB1" s="62"/>
      <c r="ELC1" s="62"/>
      <c r="ELD1" s="62"/>
      <c r="ELE1" s="62"/>
      <c r="ELF1" s="62"/>
      <c r="ELG1" s="62"/>
      <c r="ELH1" s="62"/>
      <c r="ELI1" s="62"/>
      <c r="ELJ1" s="62"/>
      <c r="ELK1" s="62"/>
      <c r="ELL1" s="62"/>
      <c r="ELM1" s="62"/>
      <c r="ELN1" s="62"/>
      <c r="ELO1" s="62"/>
      <c r="ELP1" s="62"/>
      <c r="ELQ1" s="62"/>
      <c r="ELR1" s="62"/>
      <c r="ELS1" s="62"/>
      <c r="ELT1" s="62"/>
      <c r="ELU1" s="62"/>
      <c r="ELV1" s="62"/>
      <c r="ELW1" s="62"/>
      <c r="ELX1" s="62"/>
      <c r="ELY1" s="62"/>
      <c r="ELZ1" s="62"/>
      <c r="EMA1" s="62"/>
      <c r="EMB1" s="62"/>
      <c r="EMC1" s="62"/>
      <c r="EMD1" s="62"/>
      <c r="EME1" s="62"/>
      <c r="EMF1" s="62"/>
      <c r="EMG1" s="62"/>
    </row>
    <row r="2" spans="1:3725" ht="24.95" customHeight="1" thickBot="1">
      <c r="E2" s="300">
        <v>2022</v>
      </c>
      <c r="F2" s="262"/>
      <c r="G2" s="300">
        <v>43</v>
      </c>
      <c r="T2" s="90"/>
      <c r="U2" s="318" t="s">
        <v>1294</v>
      </c>
      <c r="V2" s="319"/>
      <c r="W2" s="312">
        <v>33</v>
      </c>
      <c r="X2" s="109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154"/>
    </row>
    <row r="3" spans="1:3725" s="96" customFormat="1" ht="5.0999999999999996" customHeight="1">
      <c r="A3" s="88"/>
      <c r="B3" s="88"/>
      <c r="C3" s="88"/>
      <c r="D3" s="88"/>
      <c r="E3" s="263"/>
      <c r="F3" s="88"/>
      <c r="G3" s="88"/>
      <c r="H3" s="88"/>
      <c r="I3" s="88"/>
      <c r="J3" s="88"/>
      <c r="K3" s="263"/>
      <c r="L3" s="88"/>
      <c r="M3" s="88"/>
      <c r="N3" s="88"/>
      <c r="O3" s="88"/>
      <c r="P3" s="88"/>
      <c r="Q3" s="88"/>
      <c r="R3" s="88"/>
      <c r="S3" s="88"/>
      <c r="T3" s="88"/>
      <c r="U3" s="301"/>
      <c r="V3" s="301"/>
      <c r="W3" s="301"/>
      <c r="X3" s="103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BZ3" s="88"/>
      <c r="CA3" s="88"/>
      <c r="CB3" s="88"/>
      <c r="CC3" s="88"/>
      <c r="CD3" s="88"/>
      <c r="CE3" s="88"/>
      <c r="CF3" s="88"/>
      <c r="CG3" s="88"/>
      <c r="CH3" s="88"/>
      <c r="CI3" s="88"/>
      <c r="CJ3" s="88"/>
      <c r="CK3" s="88"/>
      <c r="CL3" s="88"/>
      <c r="CM3" s="88"/>
      <c r="CN3" s="88"/>
      <c r="CO3" s="88"/>
      <c r="CP3" s="88"/>
      <c r="CQ3" s="88"/>
      <c r="CR3" s="88"/>
      <c r="CS3" s="88"/>
      <c r="CT3" s="88"/>
      <c r="CU3" s="88"/>
      <c r="CV3" s="88"/>
      <c r="CW3" s="88"/>
      <c r="CX3" s="88"/>
      <c r="CY3" s="88"/>
      <c r="CZ3" s="88"/>
      <c r="DA3" s="88"/>
      <c r="DB3" s="88"/>
      <c r="DC3" s="88"/>
      <c r="DD3" s="88"/>
      <c r="DE3" s="88"/>
      <c r="DF3" s="88"/>
      <c r="DG3" s="88"/>
      <c r="DH3" s="88"/>
      <c r="DI3" s="88"/>
      <c r="DJ3" s="88"/>
      <c r="DK3" s="88"/>
      <c r="DL3" s="88"/>
      <c r="DM3" s="88"/>
      <c r="DN3" s="88"/>
      <c r="DO3" s="88"/>
      <c r="DP3" s="88"/>
      <c r="DQ3" s="88"/>
      <c r="DR3" s="88"/>
      <c r="DS3" s="88"/>
      <c r="DT3" s="88"/>
      <c r="DU3" s="88"/>
      <c r="DV3" s="88"/>
      <c r="DW3" s="88"/>
      <c r="DX3" s="88"/>
      <c r="DY3" s="88"/>
      <c r="DZ3" s="88"/>
      <c r="EA3" s="88"/>
      <c r="EB3" s="88"/>
      <c r="EC3" s="88"/>
      <c r="ED3" s="88"/>
      <c r="EE3" s="88"/>
      <c r="EF3" s="88"/>
      <c r="EG3" s="88"/>
      <c r="EH3" s="88"/>
      <c r="EI3" s="88"/>
      <c r="EJ3" s="88"/>
      <c r="EK3" s="88"/>
      <c r="EL3" s="88"/>
      <c r="EM3" s="88"/>
      <c r="EN3" s="88"/>
      <c r="EO3" s="88"/>
      <c r="EP3" s="88"/>
      <c r="EQ3" s="88"/>
      <c r="ER3" s="88"/>
      <c r="ES3" s="88"/>
      <c r="ET3" s="88"/>
      <c r="EU3" s="88"/>
      <c r="EV3" s="88"/>
      <c r="EW3" s="88"/>
      <c r="EX3" s="88"/>
      <c r="EY3" s="88"/>
      <c r="EZ3" s="88"/>
      <c r="FA3" s="88"/>
      <c r="FB3" s="88"/>
      <c r="FC3" s="88"/>
      <c r="FD3" s="88"/>
      <c r="FE3" s="88"/>
      <c r="FF3" s="88"/>
      <c r="FG3" s="88"/>
      <c r="FH3" s="88"/>
      <c r="FI3" s="88"/>
      <c r="FJ3" s="88"/>
      <c r="FK3" s="88"/>
      <c r="FL3" s="88"/>
      <c r="FM3" s="88"/>
      <c r="FN3" s="88"/>
      <c r="FO3" s="88"/>
      <c r="FP3" s="88"/>
      <c r="FQ3" s="88"/>
      <c r="FR3" s="88"/>
      <c r="FS3" s="88"/>
      <c r="FT3" s="88"/>
      <c r="FU3" s="88"/>
      <c r="FV3" s="88"/>
      <c r="FW3" s="88"/>
      <c r="FX3" s="88"/>
      <c r="FY3" s="88"/>
      <c r="FZ3" s="88"/>
      <c r="GA3" s="88"/>
      <c r="GB3" s="88"/>
      <c r="GC3" s="88"/>
      <c r="GD3" s="88"/>
      <c r="GE3" s="88"/>
      <c r="GF3" s="88"/>
      <c r="GG3" s="88"/>
      <c r="GH3" s="88"/>
      <c r="GI3" s="88"/>
      <c r="GJ3" s="88"/>
      <c r="GK3" s="88"/>
      <c r="GL3" s="88"/>
      <c r="GM3" s="88"/>
      <c r="GN3" s="88"/>
      <c r="GO3" s="88"/>
      <c r="GP3" s="88"/>
      <c r="GQ3" s="88"/>
      <c r="GR3" s="88"/>
      <c r="GS3" s="88"/>
      <c r="GT3" s="88"/>
      <c r="GU3" s="88"/>
      <c r="GV3" s="88"/>
      <c r="GW3" s="88"/>
      <c r="GX3" s="88"/>
      <c r="GY3" s="88"/>
      <c r="GZ3" s="88"/>
      <c r="HA3" s="88"/>
      <c r="HB3" s="88"/>
      <c r="HC3" s="88"/>
      <c r="HD3" s="88"/>
      <c r="HE3" s="88"/>
      <c r="HF3" s="88"/>
      <c r="HG3" s="88"/>
      <c r="HH3" s="88"/>
      <c r="HI3" s="88"/>
      <c r="HJ3" s="88"/>
      <c r="HK3" s="88"/>
      <c r="HL3" s="88"/>
      <c r="HM3" s="88"/>
      <c r="HN3" s="88"/>
      <c r="HO3" s="88"/>
      <c r="HP3" s="88"/>
      <c r="HQ3" s="88"/>
      <c r="HR3" s="88"/>
      <c r="HS3" s="88"/>
      <c r="HT3" s="88"/>
      <c r="HU3" s="88"/>
      <c r="HV3" s="88"/>
      <c r="HW3" s="88"/>
      <c r="HX3" s="88"/>
      <c r="HY3" s="88"/>
      <c r="HZ3" s="88"/>
      <c r="IA3" s="88"/>
      <c r="IB3" s="88"/>
      <c r="IC3" s="88"/>
      <c r="ID3" s="88"/>
      <c r="IE3" s="88"/>
      <c r="IF3" s="88"/>
      <c r="IG3" s="88"/>
      <c r="IH3" s="88"/>
      <c r="II3" s="88"/>
      <c r="IJ3" s="88"/>
      <c r="IK3" s="88"/>
      <c r="IL3" s="88"/>
      <c r="IM3" s="88"/>
      <c r="IN3" s="88"/>
      <c r="IO3" s="88"/>
      <c r="IP3" s="88"/>
      <c r="IQ3" s="88"/>
      <c r="IR3" s="88"/>
      <c r="IS3" s="88"/>
      <c r="IT3" s="88"/>
      <c r="IU3" s="88"/>
      <c r="IV3" s="88"/>
      <c r="IW3" s="88"/>
      <c r="IX3" s="88"/>
      <c r="IY3" s="88"/>
      <c r="IZ3" s="88"/>
      <c r="JA3" s="88"/>
      <c r="JB3" s="88"/>
      <c r="JC3" s="88"/>
      <c r="JD3" s="88"/>
      <c r="JE3" s="88"/>
      <c r="JF3" s="88"/>
      <c r="JG3" s="88"/>
      <c r="JH3" s="88"/>
      <c r="JI3" s="88"/>
      <c r="JJ3" s="88"/>
      <c r="JK3" s="88"/>
      <c r="JL3" s="88"/>
      <c r="JM3" s="88"/>
      <c r="JN3" s="88"/>
      <c r="JO3" s="88"/>
      <c r="JP3" s="88"/>
      <c r="JQ3" s="88"/>
      <c r="JR3" s="88"/>
      <c r="JS3" s="88"/>
      <c r="JT3" s="88"/>
      <c r="JU3" s="88"/>
      <c r="JV3" s="88"/>
      <c r="JW3" s="88"/>
      <c r="JX3" s="88"/>
      <c r="JY3" s="88"/>
      <c r="JZ3" s="88"/>
      <c r="KA3" s="88"/>
      <c r="KB3" s="88"/>
      <c r="KC3" s="88"/>
      <c r="KD3" s="88"/>
      <c r="KE3" s="88"/>
      <c r="KF3" s="88"/>
      <c r="KG3" s="88"/>
      <c r="KH3" s="88"/>
      <c r="KI3" s="88"/>
      <c r="KJ3" s="88"/>
      <c r="KK3" s="88"/>
      <c r="KL3" s="88"/>
      <c r="KM3" s="88"/>
      <c r="KN3" s="88"/>
      <c r="KO3" s="88"/>
      <c r="KP3" s="88"/>
      <c r="KQ3" s="88"/>
      <c r="KR3" s="88"/>
      <c r="KS3" s="88"/>
      <c r="KT3" s="88"/>
      <c r="KU3" s="88"/>
      <c r="KV3" s="88"/>
      <c r="KW3" s="88"/>
      <c r="KX3" s="88"/>
      <c r="KY3" s="88"/>
      <c r="KZ3" s="88"/>
      <c r="LA3" s="88"/>
      <c r="LB3" s="88"/>
      <c r="LC3" s="88"/>
      <c r="LD3" s="88"/>
      <c r="LE3" s="88"/>
      <c r="LF3" s="88"/>
      <c r="LG3" s="88"/>
      <c r="LH3" s="88"/>
      <c r="LI3" s="88"/>
      <c r="LJ3" s="88"/>
      <c r="LK3" s="88"/>
      <c r="LL3" s="88"/>
      <c r="LM3" s="88"/>
      <c r="LN3" s="88"/>
      <c r="LO3" s="88"/>
      <c r="LP3" s="88"/>
      <c r="LQ3" s="88"/>
      <c r="LR3" s="88"/>
      <c r="LS3" s="88"/>
      <c r="LT3" s="88"/>
      <c r="LU3" s="88"/>
      <c r="LV3" s="88"/>
      <c r="LW3" s="88"/>
      <c r="LX3" s="88"/>
      <c r="LY3" s="88"/>
      <c r="LZ3" s="88"/>
      <c r="MA3" s="88"/>
      <c r="MB3" s="88"/>
      <c r="MC3" s="88"/>
      <c r="MD3" s="88"/>
      <c r="ME3" s="88"/>
      <c r="MF3" s="88"/>
      <c r="MG3" s="88"/>
      <c r="MH3" s="88"/>
      <c r="MI3" s="88"/>
      <c r="MJ3" s="88"/>
      <c r="MK3" s="88"/>
      <c r="ML3" s="88"/>
      <c r="MM3" s="88"/>
      <c r="MN3" s="88"/>
      <c r="MO3" s="88"/>
      <c r="MP3" s="88"/>
      <c r="MQ3" s="88"/>
      <c r="MR3" s="88"/>
      <c r="MS3" s="88"/>
      <c r="MT3" s="88"/>
      <c r="MU3" s="88"/>
      <c r="MV3" s="88"/>
      <c r="MW3" s="88"/>
      <c r="MX3" s="88"/>
      <c r="MY3" s="88"/>
      <c r="MZ3" s="88"/>
      <c r="NA3" s="88"/>
      <c r="NB3" s="88"/>
      <c r="NC3" s="88"/>
      <c r="ND3" s="88"/>
      <c r="NE3" s="88"/>
      <c r="NF3" s="88"/>
      <c r="NG3" s="88"/>
      <c r="NH3" s="88"/>
      <c r="NI3" s="88"/>
      <c r="NJ3" s="88"/>
      <c r="NK3" s="88"/>
      <c r="NL3" s="88"/>
      <c r="NM3" s="88"/>
      <c r="NN3" s="88"/>
      <c r="NO3" s="88"/>
      <c r="NP3" s="88"/>
      <c r="NQ3" s="88"/>
      <c r="NR3" s="88"/>
      <c r="NS3" s="88"/>
      <c r="NT3" s="88"/>
      <c r="NU3" s="88"/>
      <c r="NV3" s="88"/>
      <c r="NW3" s="88"/>
      <c r="NX3" s="88"/>
      <c r="NY3" s="88"/>
      <c r="NZ3" s="88"/>
      <c r="OA3" s="88"/>
      <c r="OB3" s="88"/>
      <c r="OC3" s="88"/>
      <c r="OD3" s="88"/>
      <c r="OE3" s="88"/>
      <c r="OF3" s="88"/>
      <c r="OG3" s="88"/>
      <c r="OH3" s="88"/>
      <c r="OI3" s="88"/>
      <c r="OJ3" s="88"/>
      <c r="OK3" s="88"/>
      <c r="OL3" s="88"/>
      <c r="OM3" s="88"/>
      <c r="ON3" s="88"/>
      <c r="OO3" s="88"/>
      <c r="OP3" s="88"/>
      <c r="OQ3" s="88"/>
      <c r="OR3" s="88"/>
      <c r="OS3" s="88"/>
      <c r="OT3" s="88"/>
      <c r="OU3" s="88"/>
      <c r="OV3" s="88"/>
      <c r="OW3" s="88"/>
      <c r="OX3" s="88"/>
      <c r="OY3" s="88"/>
      <c r="OZ3" s="88"/>
      <c r="PA3" s="88"/>
      <c r="PB3" s="88"/>
      <c r="PC3" s="88"/>
      <c r="PD3" s="88"/>
      <c r="PE3" s="88"/>
      <c r="PF3" s="88"/>
      <c r="PG3" s="88"/>
      <c r="PH3" s="88"/>
      <c r="PI3" s="88"/>
      <c r="PJ3" s="88"/>
      <c r="PK3" s="88"/>
      <c r="PL3" s="88"/>
      <c r="PM3" s="88"/>
      <c r="PN3" s="88"/>
      <c r="PO3" s="88"/>
      <c r="PP3" s="88"/>
      <c r="PQ3" s="88"/>
      <c r="PR3" s="88"/>
      <c r="PS3" s="88"/>
      <c r="PT3" s="88"/>
      <c r="PU3" s="88"/>
      <c r="PV3" s="88"/>
      <c r="PW3" s="88"/>
      <c r="PX3" s="88"/>
      <c r="PY3" s="88"/>
      <c r="PZ3" s="88"/>
      <c r="QA3" s="88"/>
      <c r="QB3" s="88"/>
      <c r="QC3" s="88"/>
      <c r="QD3" s="88"/>
      <c r="QE3" s="88"/>
      <c r="QF3" s="88"/>
      <c r="QG3" s="88"/>
      <c r="QH3" s="88"/>
      <c r="QI3" s="88"/>
      <c r="QJ3" s="88"/>
      <c r="QK3" s="88"/>
      <c r="QL3" s="88"/>
      <c r="QM3" s="88"/>
      <c r="QN3" s="88"/>
      <c r="QO3" s="88"/>
      <c r="QP3" s="88"/>
      <c r="QQ3" s="88"/>
      <c r="QR3" s="88"/>
      <c r="QS3" s="88"/>
      <c r="QT3" s="88"/>
      <c r="QU3" s="88"/>
      <c r="QV3" s="88"/>
      <c r="QW3" s="88"/>
      <c r="QX3" s="88"/>
      <c r="QY3" s="88"/>
      <c r="QZ3" s="88"/>
      <c r="RA3" s="88"/>
      <c r="RB3" s="88"/>
      <c r="RC3" s="88"/>
      <c r="RD3" s="88"/>
      <c r="RE3" s="88"/>
      <c r="RF3" s="88"/>
      <c r="RG3" s="88"/>
      <c r="RH3" s="88"/>
      <c r="RI3" s="88"/>
      <c r="RJ3" s="88"/>
      <c r="RK3" s="88"/>
      <c r="RL3" s="88"/>
      <c r="RM3" s="88"/>
      <c r="RN3" s="88"/>
      <c r="RO3" s="88"/>
      <c r="RP3" s="88"/>
      <c r="RQ3" s="88"/>
      <c r="RR3" s="88"/>
      <c r="RS3" s="88"/>
      <c r="RT3" s="88"/>
      <c r="RU3" s="88"/>
      <c r="RV3" s="88"/>
      <c r="RW3" s="88"/>
      <c r="RX3" s="88"/>
      <c r="RY3" s="88"/>
      <c r="RZ3" s="88"/>
      <c r="SA3" s="88"/>
      <c r="SB3" s="88"/>
      <c r="SC3" s="88"/>
      <c r="SD3" s="88"/>
      <c r="SE3" s="88"/>
      <c r="SF3" s="88"/>
      <c r="SG3" s="88"/>
      <c r="SH3" s="88"/>
      <c r="SI3" s="88"/>
      <c r="SJ3" s="88"/>
      <c r="SK3" s="88"/>
      <c r="SL3" s="88"/>
      <c r="SM3" s="88"/>
      <c r="SN3" s="88"/>
      <c r="SO3" s="88"/>
      <c r="SP3" s="88"/>
      <c r="SQ3" s="88"/>
      <c r="SR3" s="88"/>
      <c r="SS3" s="88"/>
      <c r="ST3" s="88"/>
      <c r="SU3" s="88"/>
      <c r="SV3" s="88"/>
      <c r="SW3" s="88"/>
      <c r="SX3" s="88"/>
      <c r="SY3" s="88"/>
      <c r="SZ3" s="88"/>
      <c r="TA3" s="88"/>
      <c r="TB3" s="88"/>
      <c r="TC3" s="88"/>
      <c r="TD3" s="88"/>
      <c r="TE3" s="88"/>
      <c r="TF3" s="88"/>
      <c r="TG3" s="88"/>
      <c r="TH3" s="88"/>
      <c r="TI3" s="88"/>
      <c r="TJ3" s="88"/>
      <c r="TK3" s="88"/>
      <c r="TL3" s="88"/>
      <c r="TM3" s="88"/>
      <c r="TN3" s="88"/>
      <c r="TO3" s="88"/>
      <c r="TP3" s="88"/>
      <c r="TQ3" s="88"/>
      <c r="TR3" s="88"/>
      <c r="TS3" s="88"/>
      <c r="TT3" s="88"/>
      <c r="TU3" s="88"/>
      <c r="TV3" s="88"/>
      <c r="TW3" s="88"/>
      <c r="TX3" s="88"/>
      <c r="TY3" s="88"/>
      <c r="TZ3" s="88"/>
      <c r="UA3" s="88"/>
      <c r="UB3" s="88"/>
      <c r="UC3" s="88"/>
      <c r="UD3" s="88"/>
      <c r="UE3" s="88"/>
      <c r="UF3" s="88"/>
      <c r="UG3" s="88"/>
      <c r="UH3" s="88"/>
      <c r="UI3" s="88"/>
      <c r="UJ3" s="88"/>
      <c r="UK3" s="88"/>
      <c r="UL3" s="88"/>
      <c r="UM3" s="88"/>
      <c r="UN3" s="88"/>
      <c r="UO3" s="88"/>
      <c r="UP3" s="88"/>
      <c r="UQ3" s="88"/>
      <c r="UR3" s="88"/>
      <c r="US3" s="88"/>
      <c r="UT3" s="88"/>
      <c r="UU3" s="88"/>
      <c r="UV3" s="88"/>
      <c r="UW3" s="88"/>
      <c r="UX3" s="88"/>
      <c r="UY3" s="88"/>
      <c r="UZ3" s="88"/>
      <c r="VA3" s="88"/>
      <c r="VB3" s="88"/>
      <c r="VC3" s="88"/>
      <c r="VD3" s="88"/>
      <c r="VE3" s="88"/>
      <c r="VF3" s="88"/>
      <c r="VG3" s="88"/>
      <c r="VH3" s="88"/>
      <c r="VI3" s="88"/>
      <c r="VJ3" s="88"/>
      <c r="VK3" s="88"/>
      <c r="VL3" s="88"/>
      <c r="VM3" s="88"/>
      <c r="VN3" s="88"/>
      <c r="VO3" s="88"/>
      <c r="VP3" s="88"/>
      <c r="VQ3" s="88"/>
      <c r="VR3" s="88"/>
      <c r="VS3" s="88"/>
      <c r="VT3" s="88"/>
      <c r="VU3" s="88"/>
      <c r="VV3" s="88"/>
      <c r="VW3" s="88"/>
      <c r="VX3" s="88"/>
      <c r="VY3" s="88"/>
      <c r="VZ3" s="88"/>
      <c r="WA3" s="88"/>
      <c r="WB3" s="88"/>
      <c r="WC3" s="88"/>
      <c r="WD3" s="88"/>
      <c r="WE3" s="88"/>
      <c r="WF3" s="88"/>
      <c r="WG3" s="88"/>
      <c r="WH3" s="88"/>
      <c r="WI3" s="88"/>
      <c r="WJ3" s="88"/>
      <c r="WK3" s="88"/>
      <c r="WL3" s="88"/>
      <c r="WM3" s="88"/>
      <c r="WN3" s="88"/>
      <c r="WO3" s="88"/>
      <c r="WP3" s="88"/>
      <c r="WQ3" s="88"/>
      <c r="WR3" s="88"/>
      <c r="WS3" s="88"/>
      <c r="WT3" s="88"/>
      <c r="WU3" s="88"/>
      <c r="WV3" s="88"/>
      <c r="WW3" s="88"/>
      <c r="WX3" s="88"/>
      <c r="WY3" s="88"/>
      <c r="WZ3" s="88"/>
      <c r="XA3" s="88"/>
      <c r="XB3" s="88"/>
      <c r="XC3" s="88"/>
      <c r="XD3" s="88"/>
      <c r="XE3" s="88"/>
      <c r="XF3" s="88"/>
      <c r="XG3" s="88"/>
      <c r="XH3" s="88"/>
      <c r="XI3" s="88"/>
      <c r="XJ3" s="88"/>
      <c r="XK3" s="88"/>
      <c r="XL3" s="88"/>
      <c r="XM3" s="88"/>
      <c r="XN3" s="88"/>
      <c r="XO3" s="88"/>
      <c r="XP3" s="88"/>
      <c r="XQ3" s="88"/>
      <c r="XR3" s="88"/>
      <c r="XS3" s="88"/>
      <c r="XT3" s="88"/>
      <c r="XU3" s="88"/>
      <c r="XV3" s="88"/>
      <c r="XW3" s="88"/>
      <c r="XX3" s="88"/>
      <c r="XY3" s="88"/>
      <c r="XZ3" s="88"/>
      <c r="YA3" s="88"/>
      <c r="YB3" s="88"/>
      <c r="YC3" s="88"/>
      <c r="YD3" s="88"/>
      <c r="YE3" s="88"/>
      <c r="YF3" s="88"/>
      <c r="YG3" s="88"/>
      <c r="YH3" s="88"/>
      <c r="YI3" s="88"/>
      <c r="YJ3" s="88"/>
      <c r="YK3" s="88"/>
      <c r="YL3" s="88"/>
      <c r="YM3" s="88"/>
      <c r="YN3" s="88"/>
      <c r="YO3" s="88"/>
      <c r="YP3" s="88"/>
      <c r="YQ3" s="88"/>
      <c r="YR3" s="88"/>
      <c r="YS3" s="88"/>
      <c r="YT3" s="88"/>
      <c r="YU3" s="88"/>
      <c r="YV3" s="88"/>
      <c r="YW3" s="88"/>
      <c r="YX3" s="88"/>
      <c r="YY3" s="88"/>
      <c r="YZ3" s="88"/>
      <c r="ZA3" s="88"/>
      <c r="ZB3" s="88"/>
      <c r="ZC3" s="88"/>
      <c r="ZD3" s="88"/>
      <c r="ZE3" s="88"/>
      <c r="ZF3" s="88"/>
      <c r="ZG3" s="88"/>
      <c r="ZH3" s="88"/>
      <c r="ZI3" s="88"/>
      <c r="ZJ3" s="88"/>
      <c r="ZK3" s="88"/>
      <c r="ZL3" s="88"/>
      <c r="ZM3" s="88"/>
      <c r="ZN3" s="88"/>
      <c r="ZO3" s="88"/>
      <c r="ZP3" s="88"/>
      <c r="ZQ3" s="88"/>
      <c r="ZR3" s="88"/>
      <c r="ZS3" s="88"/>
      <c r="ZT3" s="88"/>
      <c r="ZU3" s="88"/>
      <c r="ZV3" s="88"/>
      <c r="ZW3" s="88"/>
      <c r="ZX3" s="88"/>
      <c r="ZY3" s="88"/>
      <c r="ZZ3" s="88"/>
      <c r="AAA3" s="88"/>
      <c r="AAB3" s="88"/>
      <c r="AAC3" s="88"/>
      <c r="AAD3" s="88"/>
      <c r="AAE3" s="88"/>
      <c r="AAF3" s="88"/>
      <c r="AAG3" s="88"/>
      <c r="AAH3" s="88"/>
      <c r="AAI3" s="88"/>
      <c r="AAJ3" s="88"/>
      <c r="AAK3" s="88"/>
      <c r="AAL3" s="88"/>
      <c r="AAM3" s="88"/>
      <c r="AAN3" s="88"/>
      <c r="AAO3" s="88"/>
      <c r="AAP3" s="88"/>
      <c r="AAQ3" s="88"/>
      <c r="AAR3" s="88"/>
      <c r="AAS3" s="88"/>
      <c r="AAT3" s="88"/>
      <c r="AAU3" s="88"/>
      <c r="AAV3" s="88"/>
      <c r="AAW3" s="88"/>
      <c r="AAX3" s="88"/>
      <c r="AAY3" s="88"/>
      <c r="AAZ3" s="88"/>
      <c r="ABA3" s="88"/>
      <c r="ABB3" s="88"/>
      <c r="ABC3" s="88"/>
      <c r="ABD3" s="88"/>
      <c r="ABE3" s="88"/>
      <c r="ABF3" s="88"/>
      <c r="ABG3" s="88"/>
      <c r="ABH3" s="88"/>
      <c r="ABI3" s="88"/>
      <c r="ABJ3" s="88"/>
      <c r="ABK3" s="88"/>
      <c r="ABL3" s="88"/>
      <c r="ABM3" s="88"/>
      <c r="ABN3" s="88"/>
      <c r="ABO3" s="88"/>
      <c r="ABP3" s="88"/>
      <c r="ABQ3" s="88"/>
      <c r="ABR3" s="88"/>
      <c r="ABS3" s="88"/>
      <c r="ABT3" s="88"/>
      <c r="ABU3" s="88"/>
      <c r="ABV3" s="88"/>
      <c r="ABW3" s="88"/>
      <c r="ABX3" s="88"/>
      <c r="ABY3" s="88"/>
      <c r="ABZ3" s="88"/>
      <c r="ACA3" s="88"/>
      <c r="ACB3" s="88"/>
      <c r="ACC3" s="88"/>
      <c r="ACD3" s="88"/>
      <c r="ACE3" s="88"/>
      <c r="ACF3" s="88"/>
      <c r="ACG3" s="88"/>
      <c r="ACH3" s="88"/>
      <c r="ACI3" s="88"/>
      <c r="ACJ3" s="88"/>
      <c r="ACK3" s="88"/>
      <c r="ACL3" s="88"/>
      <c r="ACM3" s="88"/>
      <c r="ACN3" s="88"/>
      <c r="ACO3" s="88"/>
      <c r="ACP3" s="88"/>
      <c r="ACQ3" s="88"/>
      <c r="ACR3" s="88"/>
      <c r="ACS3" s="88"/>
      <c r="ACT3" s="88"/>
      <c r="ACU3" s="88"/>
      <c r="ACV3" s="88"/>
      <c r="ACW3" s="88"/>
      <c r="ACX3" s="88"/>
      <c r="ACY3" s="88"/>
      <c r="ACZ3" s="88"/>
      <c r="ADA3" s="88"/>
      <c r="ADB3" s="88"/>
      <c r="ADC3" s="88"/>
      <c r="ADD3" s="88"/>
      <c r="ADE3" s="88"/>
      <c r="ADF3" s="88"/>
      <c r="ADG3" s="88"/>
      <c r="ADH3" s="88"/>
      <c r="ADI3" s="88"/>
      <c r="ADJ3" s="88"/>
      <c r="ADK3" s="88"/>
      <c r="ADL3" s="88"/>
      <c r="ADM3" s="88"/>
      <c r="ADN3" s="88"/>
      <c r="ADO3" s="88"/>
      <c r="ADP3" s="88"/>
      <c r="ADQ3" s="88"/>
      <c r="ADR3" s="88"/>
      <c r="ADS3" s="88"/>
      <c r="ADT3" s="88"/>
      <c r="ADU3" s="88"/>
      <c r="ADV3" s="88"/>
      <c r="ADW3" s="88"/>
      <c r="ADX3" s="88"/>
      <c r="ADY3" s="88"/>
      <c r="ADZ3" s="88"/>
      <c r="AEA3" s="88"/>
      <c r="AEB3" s="88"/>
      <c r="AEC3" s="88"/>
      <c r="AED3" s="88"/>
      <c r="AEE3" s="88"/>
      <c r="AEF3" s="88"/>
      <c r="AEG3" s="88"/>
      <c r="AEH3" s="88"/>
      <c r="AEI3" s="88"/>
      <c r="AEJ3" s="88"/>
      <c r="AEK3" s="88"/>
      <c r="AEL3" s="88"/>
      <c r="AEM3" s="88"/>
      <c r="AEN3" s="88"/>
      <c r="AEO3" s="88"/>
      <c r="AEP3" s="88"/>
      <c r="AEQ3" s="88"/>
      <c r="AER3" s="88"/>
      <c r="AES3" s="88"/>
      <c r="AET3" s="88"/>
      <c r="AEU3" s="88"/>
      <c r="AEV3" s="88"/>
      <c r="AEW3" s="88"/>
      <c r="AEX3" s="88"/>
      <c r="AEY3" s="88"/>
      <c r="AEZ3" s="88"/>
      <c r="AFA3" s="88"/>
      <c r="AFB3" s="88"/>
      <c r="AFC3" s="88"/>
      <c r="AFD3" s="88"/>
      <c r="AFE3" s="88"/>
      <c r="AFF3" s="88"/>
      <c r="AFG3" s="88"/>
      <c r="AFH3" s="88"/>
      <c r="AFI3" s="88"/>
      <c r="AFJ3" s="88"/>
      <c r="AFK3" s="88"/>
      <c r="AFL3" s="88"/>
      <c r="AFM3" s="88"/>
      <c r="AFN3" s="88"/>
      <c r="AFO3" s="88"/>
      <c r="AFP3" s="88"/>
      <c r="AFQ3" s="88"/>
      <c r="AFR3" s="88"/>
      <c r="AFS3" s="88"/>
      <c r="AFT3" s="88"/>
      <c r="AFU3" s="88"/>
      <c r="AFV3" s="88"/>
      <c r="AFW3" s="88"/>
      <c r="AFX3" s="88"/>
      <c r="AFY3" s="88"/>
      <c r="AFZ3" s="88"/>
      <c r="AGA3" s="88"/>
      <c r="AGB3" s="88"/>
      <c r="AGC3" s="88"/>
      <c r="AGD3" s="88"/>
      <c r="AGE3" s="88"/>
      <c r="AGF3" s="88"/>
      <c r="AGG3" s="88"/>
      <c r="AGH3" s="88"/>
      <c r="AGI3" s="88"/>
      <c r="AGJ3" s="88"/>
      <c r="AGK3" s="88"/>
      <c r="AGL3" s="88"/>
      <c r="AGM3" s="88"/>
      <c r="AGN3" s="88"/>
      <c r="AGO3" s="88"/>
      <c r="AGP3" s="88"/>
      <c r="AGQ3" s="88"/>
      <c r="AGR3" s="88"/>
      <c r="AGS3" s="88"/>
      <c r="AGT3" s="88"/>
      <c r="AGU3" s="88"/>
      <c r="AGV3" s="88"/>
      <c r="AGW3" s="88"/>
      <c r="AGX3" s="88"/>
      <c r="AGY3" s="88"/>
      <c r="AGZ3" s="88"/>
      <c r="AHA3" s="88"/>
      <c r="AHB3" s="88"/>
      <c r="AHC3" s="88"/>
      <c r="AHD3" s="88"/>
      <c r="AHE3" s="88"/>
      <c r="AHF3" s="88"/>
      <c r="AHG3" s="88"/>
      <c r="AHH3" s="88"/>
      <c r="AHI3" s="88"/>
      <c r="AHJ3" s="88"/>
      <c r="AHK3" s="88"/>
      <c r="AHL3" s="88"/>
      <c r="AHM3" s="88"/>
      <c r="AHN3" s="88"/>
      <c r="AHO3" s="88"/>
      <c r="AHP3" s="88"/>
      <c r="AHQ3" s="88"/>
      <c r="AHR3" s="88"/>
      <c r="AHS3" s="88"/>
      <c r="AHT3" s="88"/>
      <c r="AHU3" s="88"/>
      <c r="AHV3" s="88"/>
      <c r="AHW3" s="88"/>
      <c r="AHX3" s="88"/>
      <c r="AHY3" s="88"/>
      <c r="AHZ3" s="88"/>
      <c r="AIA3" s="88"/>
      <c r="AIB3" s="88"/>
      <c r="AIC3" s="88"/>
      <c r="AID3" s="88"/>
      <c r="AIE3" s="88"/>
      <c r="AIF3" s="88"/>
      <c r="AIG3" s="88"/>
      <c r="AIH3" s="88"/>
      <c r="AII3" s="88"/>
      <c r="AIJ3" s="88"/>
      <c r="AIK3" s="88"/>
      <c r="AIL3" s="88"/>
      <c r="AIM3" s="88"/>
      <c r="AIN3" s="88"/>
      <c r="AIO3" s="88"/>
      <c r="AIP3" s="88"/>
      <c r="AIQ3" s="88"/>
      <c r="AIR3" s="88"/>
      <c r="AIS3" s="88"/>
      <c r="AIT3" s="88"/>
      <c r="AIU3" s="88"/>
      <c r="AIV3" s="88"/>
      <c r="AIW3" s="88"/>
      <c r="AIX3" s="88"/>
      <c r="AIY3" s="88"/>
      <c r="AIZ3" s="88"/>
      <c r="AJA3" s="88"/>
      <c r="AJB3" s="88"/>
      <c r="AJC3" s="88"/>
      <c r="AJD3" s="88"/>
      <c r="AJE3" s="88"/>
      <c r="AJF3" s="88"/>
      <c r="AJG3" s="88"/>
      <c r="AJH3" s="88"/>
      <c r="AJI3" s="88"/>
      <c r="AJJ3" s="88"/>
      <c r="AJK3" s="88"/>
      <c r="AJL3" s="88"/>
      <c r="AJM3" s="88"/>
      <c r="AJN3" s="88"/>
      <c r="AJO3" s="88"/>
      <c r="AJP3" s="88"/>
      <c r="AJQ3" s="88"/>
      <c r="AJR3" s="88"/>
      <c r="AJS3" s="88"/>
      <c r="AJT3" s="88"/>
      <c r="AJU3" s="88"/>
      <c r="AJV3" s="88"/>
      <c r="AJW3" s="88"/>
      <c r="AJX3" s="88"/>
      <c r="AJY3" s="88"/>
      <c r="AJZ3" s="88"/>
      <c r="AKA3" s="88"/>
      <c r="AKB3" s="88"/>
      <c r="AKC3" s="88"/>
      <c r="AKD3" s="88"/>
      <c r="AKE3" s="88"/>
      <c r="AKF3" s="88"/>
      <c r="AKG3" s="88"/>
      <c r="AKH3" s="88"/>
      <c r="AKI3" s="88"/>
      <c r="AKJ3" s="88"/>
      <c r="AKK3" s="88"/>
      <c r="AKL3" s="88"/>
      <c r="AKM3" s="88"/>
      <c r="AKN3" s="88"/>
      <c r="AKO3" s="88"/>
      <c r="AKP3" s="88"/>
      <c r="AKQ3" s="88"/>
      <c r="AKR3" s="88"/>
      <c r="AKS3" s="88"/>
      <c r="AKT3" s="88"/>
      <c r="AKU3" s="88"/>
      <c r="AKV3" s="88"/>
      <c r="AKW3" s="88"/>
      <c r="AKX3" s="88"/>
      <c r="AKY3" s="88"/>
      <c r="AKZ3" s="88"/>
      <c r="ALA3" s="88"/>
      <c r="ALB3" s="88"/>
      <c r="ALC3" s="88"/>
      <c r="ALD3" s="88"/>
      <c r="ALE3" s="88"/>
      <c r="ALF3" s="88"/>
      <c r="ALG3" s="88"/>
      <c r="ALH3" s="88"/>
      <c r="ALI3" s="88"/>
      <c r="ALJ3" s="88"/>
      <c r="ALK3" s="88"/>
      <c r="ALL3" s="88"/>
      <c r="ALM3" s="88"/>
      <c r="ALN3" s="88"/>
      <c r="ALO3" s="88"/>
      <c r="ALP3" s="88"/>
      <c r="ALQ3" s="88"/>
      <c r="ALR3" s="88"/>
      <c r="ALS3" s="88"/>
      <c r="ALT3" s="88"/>
      <c r="ALU3" s="88"/>
      <c r="ALV3" s="88"/>
      <c r="ALW3" s="88"/>
      <c r="ALX3" s="88"/>
      <c r="ALY3" s="88"/>
      <c r="ALZ3" s="88"/>
      <c r="AMA3" s="88"/>
      <c r="AMB3" s="88"/>
      <c r="AMC3" s="88"/>
      <c r="AMD3" s="88"/>
      <c r="AME3" s="88"/>
      <c r="AMF3" s="88"/>
      <c r="AMG3" s="88"/>
      <c r="AMH3" s="88"/>
      <c r="AMI3" s="88"/>
      <c r="AMJ3" s="88"/>
      <c r="AMK3" s="88"/>
      <c r="AML3" s="88"/>
      <c r="AMM3" s="88"/>
      <c r="AMN3" s="88"/>
      <c r="AMO3" s="88"/>
      <c r="AMP3" s="88"/>
      <c r="AMQ3" s="88"/>
      <c r="AMR3" s="88"/>
      <c r="AMS3" s="88"/>
      <c r="AMT3" s="88"/>
      <c r="AMU3" s="88"/>
      <c r="AMV3" s="88"/>
      <c r="AMW3" s="88"/>
      <c r="AMX3" s="88"/>
      <c r="AMY3" s="88"/>
      <c r="AMZ3" s="88"/>
      <c r="ANA3" s="88"/>
      <c r="ANB3" s="88"/>
      <c r="ANC3" s="88"/>
      <c r="AND3" s="88"/>
      <c r="ANE3" s="88"/>
      <c r="ANF3" s="88"/>
      <c r="ANG3" s="88"/>
      <c r="ANH3" s="88"/>
      <c r="ANI3" s="88"/>
      <c r="ANJ3" s="88"/>
      <c r="ANK3" s="88"/>
      <c r="ANL3" s="88"/>
      <c r="ANM3" s="88"/>
      <c r="ANN3" s="88"/>
      <c r="ANO3" s="88"/>
      <c r="ANP3" s="88"/>
      <c r="ANQ3" s="88"/>
      <c r="ANR3" s="88"/>
      <c r="ANS3" s="88"/>
      <c r="ANT3" s="88"/>
      <c r="ANU3" s="88"/>
      <c r="ANV3" s="88"/>
      <c r="ANW3" s="88"/>
      <c r="ANX3" s="88"/>
      <c r="ANY3" s="88"/>
      <c r="ANZ3" s="88"/>
      <c r="AOA3" s="88"/>
      <c r="AOB3" s="88"/>
      <c r="AOC3" s="88"/>
      <c r="AOD3" s="88"/>
      <c r="AOE3" s="88"/>
      <c r="AOF3" s="88"/>
      <c r="AOG3" s="88"/>
      <c r="AOH3" s="88"/>
      <c r="AOI3" s="88"/>
      <c r="AOJ3" s="88"/>
      <c r="AOK3" s="88"/>
      <c r="AOL3" s="88"/>
      <c r="AOM3" s="88"/>
      <c r="AON3" s="88"/>
      <c r="AOO3" s="88"/>
      <c r="AOP3" s="88"/>
      <c r="AOQ3" s="88"/>
      <c r="AOR3" s="88"/>
      <c r="AOS3" s="88"/>
      <c r="AOT3" s="88"/>
      <c r="AOU3" s="88"/>
      <c r="AOV3" s="88"/>
      <c r="AOW3" s="88"/>
      <c r="AOX3" s="88"/>
      <c r="AOY3" s="88"/>
      <c r="AOZ3" s="88"/>
      <c r="APA3" s="88"/>
      <c r="APB3" s="88"/>
      <c r="APC3" s="88"/>
      <c r="APD3" s="88"/>
      <c r="APE3" s="88"/>
      <c r="APF3" s="88"/>
      <c r="APG3" s="88"/>
      <c r="APH3" s="88"/>
      <c r="API3" s="88"/>
      <c r="APJ3" s="88"/>
      <c r="APK3" s="88"/>
      <c r="APL3" s="88"/>
      <c r="APM3" s="88"/>
      <c r="APN3" s="88"/>
      <c r="APO3" s="88"/>
      <c r="APP3" s="88"/>
      <c r="APQ3" s="88"/>
      <c r="APR3" s="88"/>
      <c r="APS3" s="88"/>
      <c r="APT3" s="88"/>
      <c r="APU3" s="88"/>
      <c r="APV3" s="88"/>
      <c r="APW3" s="88"/>
      <c r="APX3" s="88"/>
      <c r="APY3" s="88"/>
      <c r="APZ3" s="88"/>
      <c r="AQA3" s="88"/>
      <c r="AQB3" s="88"/>
      <c r="AQC3" s="88"/>
      <c r="AQD3" s="88"/>
      <c r="AQE3" s="88"/>
      <c r="AQF3" s="88"/>
      <c r="AQG3" s="88"/>
      <c r="AQH3" s="88"/>
      <c r="AQI3" s="88"/>
      <c r="AQJ3" s="88"/>
      <c r="AQK3" s="88"/>
      <c r="AQL3" s="88"/>
      <c r="AQM3" s="88"/>
      <c r="AQN3" s="88"/>
      <c r="AQO3" s="88"/>
      <c r="AQP3" s="88"/>
      <c r="AQQ3" s="88"/>
      <c r="AQR3" s="88"/>
      <c r="AQS3" s="88"/>
      <c r="AQT3" s="88"/>
      <c r="AQU3" s="88"/>
      <c r="AQV3" s="88"/>
      <c r="AQW3" s="88"/>
      <c r="AQX3" s="88"/>
      <c r="AQY3" s="88"/>
      <c r="AQZ3" s="88"/>
      <c r="ARA3" s="88"/>
      <c r="ARB3" s="88"/>
      <c r="ARC3" s="88"/>
      <c r="ARD3" s="88"/>
      <c r="ARE3" s="88"/>
      <c r="ARF3" s="88"/>
      <c r="ARG3" s="88"/>
      <c r="ARH3" s="88"/>
      <c r="ARI3" s="88"/>
      <c r="ARJ3" s="88"/>
      <c r="ARK3" s="88"/>
      <c r="ARL3" s="88"/>
      <c r="ARM3" s="88"/>
      <c r="ARN3" s="88"/>
      <c r="ARO3" s="88"/>
      <c r="ARP3" s="88"/>
      <c r="ARQ3" s="88"/>
      <c r="ARR3" s="88"/>
      <c r="ARS3" s="88"/>
      <c r="ART3" s="88"/>
      <c r="ARU3" s="88"/>
      <c r="ARV3" s="88"/>
      <c r="ARW3" s="88"/>
      <c r="ARX3" s="88"/>
      <c r="ARY3" s="88"/>
      <c r="ARZ3" s="88"/>
      <c r="ASA3" s="88"/>
      <c r="ASB3" s="88"/>
      <c r="ASC3" s="88"/>
      <c r="ASD3" s="88"/>
      <c r="ASE3" s="88"/>
      <c r="ASF3" s="88"/>
      <c r="ASG3" s="88"/>
      <c r="ASH3" s="88"/>
      <c r="ASI3" s="88"/>
      <c r="ASJ3" s="88"/>
      <c r="ASK3" s="88"/>
      <c r="ASL3" s="88"/>
      <c r="ASM3" s="88"/>
      <c r="ASN3" s="88"/>
      <c r="ASO3" s="88"/>
      <c r="ASP3" s="88"/>
      <c r="ASQ3" s="88"/>
      <c r="ASR3" s="88"/>
      <c r="ASS3" s="88"/>
      <c r="AST3" s="88"/>
      <c r="ASU3" s="88"/>
      <c r="ASV3" s="88"/>
      <c r="ASW3" s="88"/>
      <c r="ASX3" s="88"/>
      <c r="ASY3" s="88"/>
      <c r="ASZ3" s="88"/>
      <c r="ATA3" s="88"/>
      <c r="ATB3" s="88"/>
      <c r="ATC3" s="88"/>
      <c r="ATD3" s="88"/>
      <c r="ATE3" s="88"/>
      <c r="ATF3" s="88"/>
      <c r="ATG3" s="88"/>
      <c r="ATH3" s="88"/>
      <c r="ATI3" s="88"/>
      <c r="ATJ3" s="88"/>
      <c r="ATK3" s="88"/>
      <c r="ATL3" s="88"/>
      <c r="ATM3" s="88"/>
      <c r="ATN3" s="88"/>
      <c r="ATO3" s="88"/>
      <c r="ATP3" s="88"/>
      <c r="ATQ3" s="88"/>
      <c r="ATR3" s="88"/>
      <c r="ATS3" s="88"/>
      <c r="ATT3" s="88"/>
      <c r="ATU3" s="88"/>
      <c r="ATV3" s="88"/>
      <c r="ATW3" s="88"/>
      <c r="ATX3" s="88"/>
      <c r="ATY3" s="88"/>
      <c r="ATZ3" s="88"/>
      <c r="AUA3" s="88"/>
      <c r="AUB3" s="88"/>
      <c r="AUC3" s="88"/>
      <c r="AUD3" s="88"/>
      <c r="AUE3" s="88"/>
      <c r="AUF3" s="88"/>
      <c r="AUG3" s="88"/>
      <c r="AUH3" s="88"/>
      <c r="AUI3" s="88"/>
      <c r="AUJ3" s="88"/>
      <c r="AUK3" s="88"/>
      <c r="AUL3" s="88"/>
      <c r="AUM3" s="88"/>
      <c r="AUN3" s="88"/>
      <c r="AUO3" s="88"/>
      <c r="AUP3" s="88"/>
      <c r="AUQ3" s="88"/>
      <c r="AUR3" s="88"/>
      <c r="AUS3" s="88"/>
      <c r="AUT3" s="88"/>
      <c r="AUU3" s="88"/>
      <c r="AUV3" s="88"/>
      <c r="AUW3" s="88"/>
      <c r="AUX3" s="88"/>
      <c r="AUY3" s="88"/>
      <c r="AUZ3" s="88"/>
      <c r="AVA3" s="88"/>
      <c r="AVB3" s="88"/>
      <c r="AVC3" s="88"/>
      <c r="AVD3" s="88"/>
      <c r="AVE3" s="88"/>
      <c r="AVF3" s="88"/>
      <c r="AVG3" s="88"/>
      <c r="AVH3" s="88"/>
      <c r="AVI3" s="88"/>
      <c r="AVJ3" s="88"/>
      <c r="AVK3" s="88"/>
      <c r="AVL3" s="88"/>
      <c r="AVM3" s="88"/>
      <c r="AVN3" s="88"/>
      <c r="AVO3" s="88"/>
      <c r="AVP3" s="88"/>
      <c r="AVQ3" s="88"/>
      <c r="AVR3" s="88"/>
      <c r="AVS3" s="88"/>
      <c r="AVT3" s="88"/>
      <c r="AVU3" s="88"/>
      <c r="AVV3" s="88"/>
      <c r="AVW3" s="88"/>
      <c r="AVX3" s="88"/>
      <c r="AVY3" s="88"/>
      <c r="AVZ3" s="88"/>
      <c r="AWA3" s="88"/>
      <c r="AWB3" s="88"/>
      <c r="AWC3" s="88"/>
      <c r="AWD3" s="88"/>
      <c r="AWE3" s="88"/>
      <c r="AWF3" s="88"/>
      <c r="AWG3" s="88"/>
      <c r="AWH3" s="88"/>
      <c r="AWI3" s="88"/>
      <c r="AWJ3" s="88"/>
      <c r="AWK3" s="88"/>
      <c r="AWL3" s="88"/>
      <c r="AWM3" s="88"/>
      <c r="AWN3" s="88"/>
      <c r="AWO3" s="88"/>
      <c r="AWP3" s="88"/>
      <c r="AWQ3" s="88"/>
      <c r="AWR3" s="88"/>
      <c r="AWS3" s="88"/>
      <c r="AWT3" s="88"/>
      <c r="AWU3" s="88"/>
      <c r="AWV3" s="88"/>
      <c r="AWW3" s="88"/>
      <c r="AWX3" s="88"/>
      <c r="AWY3" s="88"/>
      <c r="AWZ3" s="88"/>
      <c r="AXA3" s="88"/>
      <c r="AXB3" s="88"/>
      <c r="AXC3" s="88"/>
      <c r="AXD3" s="88"/>
      <c r="AXE3" s="88"/>
      <c r="AXF3" s="88"/>
      <c r="AXG3" s="88"/>
      <c r="AXH3" s="88"/>
      <c r="AXI3" s="88"/>
      <c r="AXJ3" s="88"/>
      <c r="AXK3" s="88"/>
      <c r="AXL3" s="88"/>
      <c r="AXM3" s="88"/>
      <c r="AXN3" s="88"/>
      <c r="AXO3" s="88"/>
      <c r="AXP3" s="88"/>
      <c r="AXQ3" s="88"/>
      <c r="AXR3" s="88"/>
      <c r="AXS3" s="88"/>
      <c r="AXT3" s="88"/>
      <c r="AXU3" s="88"/>
      <c r="AXV3" s="88"/>
      <c r="AXW3" s="88"/>
      <c r="AXX3" s="88"/>
      <c r="AXY3" s="88"/>
      <c r="AXZ3" s="88"/>
      <c r="AYA3" s="88"/>
      <c r="AYB3" s="88"/>
      <c r="AYC3" s="88"/>
      <c r="AYD3" s="88"/>
      <c r="AYE3" s="88"/>
      <c r="AYF3" s="88"/>
      <c r="AYG3" s="88"/>
      <c r="AYH3" s="88"/>
      <c r="AYI3" s="88"/>
      <c r="AYJ3" s="88"/>
      <c r="AYK3" s="88"/>
      <c r="AYL3" s="88"/>
      <c r="AYM3" s="88"/>
      <c r="AYN3" s="88"/>
      <c r="AYO3" s="88"/>
      <c r="AYP3" s="88"/>
      <c r="AYQ3" s="88"/>
      <c r="AYR3" s="88"/>
      <c r="AYS3" s="88"/>
      <c r="AYT3" s="88"/>
      <c r="AYU3" s="88"/>
      <c r="AYV3" s="88"/>
      <c r="AYW3" s="88"/>
      <c r="AYX3" s="88"/>
      <c r="AYY3" s="88"/>
      <c r="AYZ3" s="88"/>
      <c r="AZA3" s="88"/>
      <c r="AZB3" s="88"/>
      <c r="AZC3" s="88"/>
      <c r="AZD3" s="88"/>
      <c r="AZE3" s="88"/>
      <c r="AZF3" s="88"/>
      <c r="AZG3" s="88"/>
      <c r="AZH3" s="88"/>
      <c r="AZI3" s="88"/>
      <c r="AZJ3" s="88"/>
      <c r="AZK3" s="88"/>
      <c r="AZL3" s="88"/>
      <c r="AZM3" s="88"/>
      <c r="AZN3" s="88"/>
      <c r="AZO3" s="88"/>
      <c r="AZP3" s="88"/>
      <c r="AZQ3" s="88"/>
      <c r="AZR3" s="88"/>
      <c r="AZS3" s="88"/>
      <c r="AZT3" s="88"/>
      <c r="AZU3" s="88"/>
      <c r="AZV3" s="88"/>
      <c r="AZW3" s="88"/>
      <c r="AZX3" s="88"/>
      <c r="AZY3" s="88"/>
      <c r="AZZ3" s="88"/>
      <c r="BAA3" s="88"/>
      <c r="BAB3" s="88"/>
      <c r="BAC3" s="88"/>
      <c r="BAD3" s="88"/>
      <c r="BAE3" s="88"/>
      <c r="BAF3" s="88"/>
      <c r="BAG3" s="88"/>
      <c r="BAH3" s="88"/>
      <c r="BAI3" s="88"/>
      <c r="BAJ3" s="88"/>
      <c r="BAK3" s="88"/>
      <c r="BAL3" s="88"/>
      <c r="BAM3" s="88"/>
      <c r="BAN3" s="88"/>
      <c r="BAO3" s="88"/>
      <c r="BAP3" s="88"/>
      <c r="BAQ3" s="88"/>
      <c r="BAR3" s="88"/>
      <c r="BAS3" s="88"/>
      <c r="BAT3" s="88"/>
      <c r="BAU3" s="88"/>
      <c r="BAV3" s="88"/>
      <c r="BAW3" s="88"/>
      <c r="BAX3" s="88"/>
      <c r="BAY3" s="88"/>
      <c r="BAZ3" s="88"/>
      <c r="BBA3" s="88"/>
      <c r="BBB3" s="88"/>
      <c r="BBC3" s="88"/>
      <c r="BBD3" s="88"/>
      <c r="BBE3" s="88"/>
      <c r="BBF3" s="88"/>
      <c r="BBG3" s="88"/>
      <c r="BBH3" s="88"/>
      <c r="BBI3" s="88"/>
      <c r="BBJ3" s="88"/>
      <c r="BBK3" s="88"/>
      <c r="BBL3" s="88"/>
      <c r="BBM3" s="88"/>
      <c r="BBN3" s="88"/>
      <c r="BBO3" s="88"/>
      <c r="BBP3" s="88"/>
      <c r="BBQ3" s="88"/>
      <c r="BBR3" s="88"/>
      <c r="BBS3" s="88"/>
      <c r="BBT3" s="88"/>
      <c r="BBU3" s="88"/>
      <c r="BBV3" s="88"/>
      <c r="BBW3" s="88"/>
      <c r="BBX3" s="88"/>
      <c r="BBY3" s="88"/>
      <c r="BBZ3" s="88"/>
      <c r="BCA3" s="88"/>
      <c r="BCB3" s="88"/>
      <c r="BCC3" s="88"/>
      <c r="BCD3" s="88"/>
      <c r="BCE3" s="88"/>
      <c r="BCF3" s="88"/>
      <c r="BCG3" s="88"/>
      <c r="BCH3" s="88"/>
      <c r="BCI3" s="88"/>
      <c r="BCJ3" s="88"/>
      <c r="BCK3" s="88"/>
      <c r="BCL3" s="88"/>
      <c r="BCM3" s="88"/>
      <c r="BCN3" s="88"/>
      <c r="BCO3" s="88"/>
      <c r="BCP3" s="88"/>
      <c r="BCQ3" s="88"/>
      <c r="BCR3" s="88"/>
      <c r="BCS3" s="88"/>
      <c r="BCT3" s="88"/>
      <c r="BCU3" s="88"/>
      <c r="BCV3" s="88"/>
      <c r="BCW3" s="88"/>
      <c r="BCX3" s="88"/>
      <c r="BCY3" s="88"/>
      <c r="BCZ3" s="88"/>
      <c r="BDA3" s="88"/>
      <c r="BDB3" s="88"/>
      <c r="BDC3" s="88"/>
      <c r="BDD3" s="88"/>
      <c r="BDE3" s="88"/>
      <c r="BDF3" s="88"/>
      <c r="BDG3" s="88"/>
      <c r="BDH3" s="88"/>
      <c r="BDI3" s="88"/>
      <c r="BDJ3" s="88"/>
      <c r="BDK3" s="88"/>
      <c r="BDL3" s="88"/>
      <c r="BDM3" s="88"/>
      <c r="BDN3" s="88"/>
      <c r="BDO3" s="88"/>
      <c r="BDP3" s="88"/>
      <c r="BDQ3" s="88"/>
      <c r="BDR3" s="88"/>
      <c r="BDS3" s="88"/>
      <c r="BDT3" s="88"/>
      <c r="BDU3" s="88"/>
      <c r="BDV3" s="88"/>
      <c r="BDW3" s="88"/>
      <c r="BDX3" s="88"/>
      <c r="BDY3" s="88"/>
      <c r="BDZ3" s="88"/>
      <c r="BEA3" s="88"/>
      <c r="BEB3" s="88"/>
      <c r="BEC3" s="88"/>
      <c r="BED3" s="88"/>
      <c r="BEE3" s="88"/>
      <c r="BEF3" s="88"/>
      <c r="BEG3" s="88"/>
      <c r="BEH3" s="88"/>
      <c r="BEI3" s="88"/>
      <c r="BEJ3" s="88"/>
      <c r="BEK3" s="88"/>
      <c r="BEL3" s="88"/>
      <c r="BEM3" s="88"/>
      <c r="BEN3" s="88"/>
      <c r="BEO3" s="88"/>
      <c r="BEP3" s="88"/>
      <c r="BEQ3" s="88"/>
      <c r="BER3" s="88"/>
      <c r="BES3" s="88"/>
      <c r="BET3" s="88"/>
      <c r="BEU3" s="88"/>
      <c r="BEV3" s="88"/>
      <c r="BEW3" s="88"/>
      <c r="BEX3" s="88"/>
      <c r="BEY3" s="88"/>
      <c r="BEZ3" s="88"/>
      <c r="BFA3" s="88"/>
      <c r="BFB3" s="88"/>
      <c r="BFC3" s="88"/>
      <c r="BFD3" s="88"/>
      <c r="BFE3" s="88"/>
      <c r="BFF3" s="88"/>
      <c r="BFG3" s="88"/>
      <c r="BFH3" s="88"/>
      <c r="BFI3" s="88"/>
      <c r="BFJ3" s="88"/>
      <c r="BFK3" s="88"/>
      <c r="BFL3" s="88"/>
      <c r="BFM3" s="88"/>
      <c r="BFN3" s="88"/>
      <c r="BFO3" s="88"/>
      <c r="BFP3" s="88"/>
      <c r="BFQ3" s="88"/>
      <c r="BFR3" s="88"/>
      <c r="BFS3" s="88"/>
      <c r="BFT3" s="88"/>
      <c r="BFU3" s="88"/>
      <c r="BFV3" s="88"/>
      <c r="BFW3" s="88"/>
      <c r="BFX3" s="88"/>
      <c r="BFY3" s="88"/>
      <c r="BFZ3" s="88"/>
      <c r="BGA3" s="88"/>
      <c r="BGB3" s="88"/>
      <c r="BGC3" s="88"/>
      <c r="BGD3" s="88"/>
      <c r="BGE3" s="88"/>
      <c r="BGF3" s="88"/>
      <c r="BGG3" s="88"/>
      <c r="BGH3" s="88"/>
      <c r="BGI3" s="88"/>
      <c r="BGJ3" s="88"/>
      <c r="BGK3" s="88"/>
      <c r="BGL3" s="88"/>
      <c r="BGM3" s="88"/>
      <c r="BGN3" s="88"/>
      <c r="BGO3" s="88"/>
      <c r="BGP3" s="88"/>
      <c r="BGQ3" s="88"/>
      <c r="BGR3" s="88"/>
      <c r="BGS3" s="88"/>
      <c r="BGT3" s="88"/>
      <c r="BGU3" s="88"/>
      <c r="BGV3" s="88"/>
      <c r="BGW3" s="88"/>
      <c r="BGX3" s="88"/>
      <c r="BGY3" s="88"/>
      <c r="BGZ3" s="88"/>
      <c r="BHA3" s="88"/>
      <c r="BHB3" s="88"/>
      <c r="BHC3" s="88"/>
      <c r="BHD3" s="88"/>
      <c r="BHE3" s="88"/>
      <c r="BHF3" s="88"/>
      <c r="BHG3" s="88"/>
      <c r="BHH3" s="88"/>
      <c r="BHI3" s="88"/>
      <c r="BHJ3" s="88"/>
      <c r="BHK3" s="88"/>
      <c r="BHL3" s="88"/>
      <c r="BHM3" s="88"/>
      <c r="BHN3" s="88"/>
      <c r="BHO3" s="88"/>
      <c r="BHP3" s="88"/>
      <c r="BHQ3" s="88"/>
      <c r="BHR3" s="88"/>
      <c r="BHS3" s="88"/>
      <c r="BHT3" s="88"/>
      <c r="BHU3" s="88"/>
      <c r="BHV3" s="88"/>
      <c r="BHW3" s="88"/>
      <c r="BHX3" s="88"/>
      <c r="BHY3" s="88"/>
      <c r="BHZ3" s="88"/>
      <c r="BIA3" s="88"/>
      <c r="BIB3" s="88"/>
      <c r="BIC3" s="88"/>
      <c r="BID3" s="88"/>
      <c r="BIE3" s="88"/>
      <c r="BIF3" s="88"/>
      <c r="BIG3" s="88"/>
      <c r="BIH3" s="88"/>
      <c r="BII3" s="88"/>
      <c r="BIJ3" s="88"/>
      <c r="BIK3" s="88"/>
      <c r="BIL3" s="88"/>
      <c r="BIM3" s="88"/>
      <c r="BIN3" s="88"/>
      <c r="BIO3" s="88"/>
      <c r="BIP3" s="88"/>
      <c r="BIQ3" s="88"/>
      <c r="BIR3" s="88"/>
      <c r="BIS3" s="88"/>
      <c r="BIT3" s="88"/>
      <c r="BIU3" s="88"/>
      <c r="BIV3" s="88"/>
      <c r="BIW3" s="88"/>
      <c r="BIX3" s="88"/>
      <c r="BIY3" s="88"/>
      <c r="BIZ3" s="88"/>
      <c r="BJA3" s="88"/>
      <c r="BJB3" s="88"/>
      <c r="BJC3" s="88"/>
      <c r="BJD3" s="88"/>
      <c r="BJE3" s="88"/>
      <c r="BJF3" s="88"/>
      <c r="BJG3" s="88"/>
      <c r="BJH3" s="88"/>
      <c r="BJI3" s="88"/>
      <c r="BJJ3" s="88"/>
      <c r="BJK3" s="88"/>
      <c r="BJL3" s="88"/>
      <c r="BJM3" s="88"/>
      <c r="BJN3" s="88"/>
      <c r="BJO3" s="88"/>
      <c r="BJP3" s="88"/>
      <c r="BJQ3" s="88"/>
      <c r="BJR3" s="88"/>
      <c r="BJS3" s="88"/>
      <c r="BJT3" s="88"/>
      <c r="BJU3" s="88"/>
      <c r="BJV3" s="88"/>
      <c r="BJW3" s="88"/>
      <c r="BJX3" s="88"/>
      <c r="BJY3" s="88"/>
      <c r="BJZ3" s="88"/>
      <c r="BKA3" s="88"/>
      <c r="BKB3" s="88"/>
      <c r="BKC3" s="88"/>
      <c r="BKD3" s="88"/>
      <c r="BKE3" s="88"/>
      <c r="BKF3" s="88"/>
      <c r="BKG3" s="88"/>
      <c r="BKH3" s="88"/>
      <c r="BKI3" s="88"/>
      <c r="BKJ3" s="88"/>
      <c r="BKK3" s="88"/>
      <c r="BKL3" s="88"/>
      <c r="BKM3" s="88"/>
      <c r="BKN3" s="88"/>
      <c r="BKO3" s="88"/>
      <c r="BKP3" s="88"/>
      <c r="BKQ3" s="88"/>
      <c r="BKR3" s="88"/>
      <c r="BKS3" s="88"/>
      <c r="BKT3" s="88"/>
      <c r="BKU3" s="88"/>
      <c r="BKV3" s="88"/>
      <c r="BKW3" s="88"/>
      <c r="BKX3" s="88"/>
      <c r="BKY3" s="88"/>
      <c r="BKZ3" s="88"/>
      <c r="BLA3" s="88"/>
      <c r="BLB3" s="88"/>
      <c r="BLC3" s="88"/>
      <c r="BLD3" s="88"/>
      <c r="BLE3" s="88"/>
      <c r="BLF3" s="88"/>
      <c r="BLG3" s="88"/>
      <c r="BLH3" s="88"/>
      <c r="BLI3" s="88"/>
      <c r="BLJ3" s="88"/>
      <c r="BLK3" s="88"/>
      <c r="BLL3" s="88"/>
      <c r="BLM3" s="88"/>
      <c r="BLN3" s="88"/>
      <c r="BLO3" s="88"/>
      <c r="BLP3" s="88"/>
      <c r="BLQ3" s="88"/>
      <c r="BLR3" s="88"/>
      <c r="BLS3" s="88"/>
      <c r="BLT3" s="88"/>
      <c r="BLU3" s="88"/>
      <c r="BLV3" s="88"/>
      <c r="BLW3" s="88"/>
      <c r="BLX3" s="88"/>
      <c r="BLY3" s="88"/>
      <c r="BLZ3" s="88"/>
      <c r="BMA3" s="88"/>
      <c r="BMB3" s="88"/>
      <c r="BMC3" s="88"/>
      <c r="BMD3" s="88"/>
      <c r="BME3" s="88"/>
      <c r="BMF3" s="88"/>
      <c r="BMG3" s="88"/>
      <c r="BMH3" s="88"/>
      <c r="BMI3" s="88"/>
      <c r="BMJ3" s="88"/>
      <c r="BMK3" s="88"/>
      <c r="BML3" s="88"/>
      <c r="BMM3" s="88"/>
      <c r="BMN3" s="88"/>
      <c r="BMO3" s="88"/>
      <c r="BMP3" s="88"/>
      <c r="BMQ3" s="88"/>
      <c r="BMR3" s="88"/>
      <c r="BMS3" s="88"/>
      <c r="BMT3" s="88"/>
      <c r="BMU3" s="88"/>
      <c r="BMV3" s="88"/>
      <c r="BMW3" s="88"/>
      <c r="BMX3" s="88"/>
      <c r="BMY3" s="88"/>
      <c r="BMZ3" s="88"/>
      <c r="BNA3" s="88"/>
      <c r="BNB3" s="88"/>
      <c r="BNC3" s="88"/>
      <c r="BND3" s="88"/>
      <c r="BNE3" s="88"/>
      <c r="BNF3" s="88"/>
      <c r="BNG3" s="88"/>
      <c r="BNH3" s="88"/>
      <c r="BNI3" s="88"/>
      <c r="BNJ3" s="88"/>
      <c r="BNK3" s="88"/>
      <c r="BNL3" s="88"/>
      <c r="BNM3" s="88"/>
      <c r="BNN3" s="88"/>
      <c r="BNO3" s="88"/>
      <c r="BNP3" s="88"/>
      <c r="BNQ3" s="88"/>
      <c r="BNR3" s="88"/>
      <c r="BNS3" s="88"/>
      <c r="BNT3" s="88"/>
      <c r="BNU3" s="88"/>
      <c r="BNV3" s="88"/>
      <c r="BNW3" s="88"/>
      <c r="BNX3" s="88"/>
      <c r="BNY3" s="88"/>
      <c r="BNZ3" s="88"/>
      <c r="BOA3" s="88"/>
      <c r="BOB3" s="88"/>
      <c r="BOC3" s="88"/>
      <c r="BOD3" s="88"/>
      <c r="BOE3" s="88"/>
      <c r="BOF3" s="88"/>
      <c r="BOG3" s="88"/>
      <c r="BOH3" s="88"/>
      <c r="BOI3" s="88"/>
      <c r="BOJ3" s="88"/>
      <c r="BOK3" s="88"/>
      <c r="BOL3" s="88"/>
      <c r="BOM3" s="88"/>
      <c r="BON3" s="88"/>
      <c r="BOO3" s="88"/>
      <c r="BOP3" s="88"/>
      <c r="BOQ3" s="88"/>
      <c r="BOR3" s="88"/>
      <c r="BOS3" s="88"/>
      <c r="BOT3" s="88"/>
      <c r="BOU3" s="88"/>
      <c r="BOV3" s="88"/>
      <c r="BOW3" s="88"/>
      <c r="BOX3" s="88"/>
      <c r="BOY3" s="88"/>
      <c r="BOZ3" s="88"/>
      <c r="BPA3" s="88"/>
      <c r="BPB3" s="88"/>
      <c r="BPC3" s="88"/>
      <c r="BPD3" s="88"/>
      <c r="BPE3" s="88"/>
      <c r="BPF3" s="88"/>
      <c r="BPG3" s="88"/>
      <c r="BPH3" s="88"/>
      <c r="BPI3" s="88"/>
      <c r="BPJ3" s="88"/>
      <c r="BPK3" s="88"/>
      <c r="BPL3" s="88"/>
      <c r="BPM3" s="88"/>
      <c r="BPN3" s="88"/>
      <c r="BPO3" s="88"/>
      <c r="BPP3" s="88"/>
      <c r="BPQ3" s="88"/>
      <c r="BPR3" s="88"/>
      <c r="BPS3" s="88"/>
      <c r="BPT3" s="88"/>
      <c r="BPU3" s="88"/>
      <c r="BPV3" s="88"/>
      <c r="BPW3" s="88"/>
      <c r="BPX3" s="88"/>
      <c r="BPY3" s="88"/>
      <c r="BPZ3" s="88"/>
      <c r="BQA3" s="88"/>
      <c r="BQB3" s="88"/>
      <c r="BQC3" s="88"/>
      <c r="BQD3" s="88"/>
      <c r="BQE3" s="88"/>
      <c r="BQF3" s="88"/>
      <c r="BQG3" s="88"/>
      <c r="BQH3" s="88"/>
      <c r="BQI3" s="88"/>
      <c r="BQJ3" s="88"/>
      <c r="BQK3" s="88"/>
      <c r="BQL3" s="88"/>
      <c r="BQM3" s="88"/>
      <c r="BQN3" s="88"/>
      <c r="BQO3" s="88"/>
      <c r="BQP3" s="88"/>
      <c r="BQQ3" s="88"/>
      <c r="BQR3" s="88"/>
      <c r="BQS3" s="88"/>
      <c r="BQT3" s="88"/>
      <c r="BQU3" s="88"/>
      <c r="BQV3" s="88"/>
      <c r="BQW3" s="88"/>
      <c r="BQX3" s="88"/>
      <c r="BQY3" s="88"/>
      <c r="BQZ3" s="88"/>
      <c r="BRA3" s="88"/>
      <c r="BRB3" s="88"/>
      <c r="BRC3" s="88"/>
      <c r="BRD3" s="88"/>
      <c r="BRE3" s="88"/>
      <c r="BRF3" s="88"/>
      <c r="BRG3" s="88"/>
      <c r="BRH3" s="88"/>
      <c r="BRI3" s="88"/>
      <c r="BRJ3" s="88"/>
      <c r="BRK3" s="88"/>
      <c r="BRL3" s="88"/>
      <c r="BRM3" s="88"/>
      <c r="BRN3" s="88"/>
      <c r="BRO3" s="88"/>
      <c r="BRP3" s="88"/>
      <c r="BRQ3" s="88"/>
      <c r="BRR3" s="88"/>
      <c r="BRS3" s="88"/>
      <c r="BRT3" s="88"/>
      <c r="BRU3" s="88"/>
      <c r="BRV3" s="88"/>
      <c r="BRW3" s="88"/>
      <c r="BRX3" s="88"/>
      <c r="BRY3" s="88"/>
      <c r="BRZ3" s="88"/>
      <c r="BSA3" s="88"/>
      <c r="BSB3" s="88"/>
      <c r="BSC3" s="88"/>
      <c r="BSD3" s="88"/>
      <c r="BSE3" s="88"/>
      <c r="BSF3" s="88"/>
      <c r="BSG3" s="88"/>
      <c r="BSH3" s="88"/>
      <c r="BSI3" s="88"/>
      <c r="BSJ3" s="88"/>
      <c r="BSK3" s="88"/>
      <c r="BSL3" s="88"/>
      <c r="BSM3" s="88"/>
      <c r="BSN3" s="88"/>
      <c r="BSO3" s="88"/>
      <c r="BSP3" s="88"/>
      <c r="BSQ3" s="88"/>
      <c r="BSR3" s="88"/>
      <c r="BSS3" s="88"/>
      <c r="BST3" s="88"/>
      <c r="BSU3" s="88"/>
      <c r="BSV3" s="88"/>
      <c r="BSW3" s="88"/>
      <c r="BSX3" s="88"/>
      <c r="BSY3" s="88"/>
      <c r="BSZ3" s="88"/>
      <c r="BTA3" s="88"/>
      <c r="BTB3" s="88"/>
      <c r="BTC3" s="88"/>
      <c r="BTD3" s="88"/>
      <c r="BTE3" s="88"/>
      <c r="BTF3" s="88"/>
      <c r="BTG3" s="88"/>
      <c r="BTH3" s="88"/>
      <c r="BTI3" s="88"/>
      <c r="BTJ3" s="88"/>
      <c r="BTK3" s="88"/>
      <c r="BTL3" s="88"/>
      <c r="BTM3" s="88"/>
      <c r="BTN3" s="88"/>
      <c r="BTO3" s="88"/>
      <c r="BTP3" s="88"/>
      <c r="BTQ3" s="88"/>
      <c r="BTR3" s="88"/>
      <c r="BTS3" s="88"/>
      <c r="BTT3" s="88"/>
      <c r="BTU3" s="88"/>
      <c r="BTV3" s="88"/>
      <c r="BTW3" s="88"/>
      <c r="BTX3" s="88"/>
      <c r="BTY3" s="88"/>
      <c r="BTZ3" s="88"/>
      <c r="BUA3" s="88"/>
      <c r="BUB3" s="88"/>
      <c r="BUC3" s="88"/>
      <c r="BUD3" s="88"/>
      <c r="BUE3" s="88"/>
      <c r="BUF3" s="88"/>
      <c r="BUG3" s="88"/>
      <c r="BUH3" s="88"/>
      <c r="BUI3" s="88"/>
      <c r="BUJ3" s="88"/>
      <c r="BUK3" s="88"/>
      <c r="BUL3" s="88"/>
      <c r="BUM3" s="88"/>
      <c r="BUN3" s="88"/>
      <c r="BUO3" s="88"/>
      <c r="BUP3" s="88"/>
      <c r="BUQ3" s="88"/>
      <c r="BUR3" s="88"/>
      <c r="BUS3" s="88"/>
      <c r="BUT3" s="88"/>
      <c r="BUU3" s="88"/>
      <c r="BUV3" s="88"/>
      <c r="BUW3" s="88"/>
      <c r="BUX3" s="88"/>
      <c r="BUY3" s="88"/>
      <c r="BUZ3" s="88"/>
      <c r="BVA3" s="88"/>
      <c r="BVB3" s="88"/>
      <c r="BVC3" s="88"/>
      <c r="BVD3" s="88"/>
      <c r="BVE3" s="88"/>
      <c r="BVF3" s="88"/>
      <c r="BVG3" s="88"/>
      <c r="BVH3" s="88"/>
      <c r="BVI3" s="88"/>
      <c r="BVJ3" s="88"/>
      <c r="BVK3" s="88"/>
      <c r="BVL3" s="88"/>
      <c r="BVM3" s="88"/>
      <c r="BVN3" s="88"/>
      <c r="BVO3" s="88"/>
      <c r="BVP3" s="88"/>
      <c r="BVQ3" s="88"/>
      <c r="BVR3" s="88"/>
      <c r="BVS3" s="88"/>
      <c r="BVT3" s="88"/>
      <c r="BVU3" s="88"/>
      <c r="BVV3" s="88"/>
      <c r="BVW3" s="88"/>
      <c r="BVX3" s="88"/>
      <c r="BVY3" s="88"/>
      <c r="BVZ3" s="88"/>
      <c r="BWA3" s="88"/>
      <c r="BWB3" s="88"/>
      <c r="BWC3" s="88"/>
      <c r="BWD3" s="88"/>
      <c r="BWE3" s="88"/>
      <c r="BWF3" s="88"/>
      <c r="BWG3" s="88"/>
      <c r="BWH3" s="88"/>
      <c r="BWI3" s="88"/>
      <c r="BWJ3" s="88"/>
      <c r="BWK3" s="88"/>
      <c r="BWL3" s="88"/>
      <c r="BWM3" s="88"/>
      <c r="BWN3" s="88"/>
      <c r="BWO3" s="88"/>
      <c r="BWP3" s="88"/>
      <c r="BWQ3" s="88"/>
      <c r="BWR3" s="88"/>
      <c r="BWS3" s="88"/>
      <c r="BWT3" s="88"/>
      <c r="BWU3" s="88"/>
      <c r="BWV3" s="88"/>
      <c r="BWW3" s="88"/>
      <c r="BWX3" s="88"/>
      <c r="BWY3" s="88"/>
      <c r="BWZ3" s="88"/>
      <c r="BXA3" s="88"/>
      <c r="BXB3" s="88"/>
      <c r="BXC3" s="88"/>
      <c r="BXD3" s="88"/>
      <c r="BXE3" s="88"/>
      <c r="BXF3" s="88"/>
      <c r="BXG3" s="88"/>
      <c r="BXH3" s="88"/>
      <c r="BXI3" s="88"/>
      <c r="BXJ3" s="88"/>
      <c r="BXK3" s="88"/>
      <c r="BXL3" s="88"/>
      <c r="BXM3" s="88"/>
      <c r="BXN3" s="88"/>
      <c r="BXO3" s="88"/>
      <c r="BXP3" s="88"/>
      <c r="BXQ3" s="88"/>
      <c r="BXR3" s="88"/>
      <c r="BXS3" s="88"/>
      <c r="BXT3" s="88"/>
      <c r="BXU3" s="88"/>
      <c r="BXV3" s="88"/>
      <c r="BXW3" s="88"/>
      <c r="BXX3" s="88"/>
      <c r="BXY3" s="88"/>
      <c r="BXZ3" s="88"/>
      <c r="BYA3" s="88"/>
      <c r="BYB3" s="88"/>
      <c r="BYC3" s="88"/>
      <c r="BYD3" s="88"/>
      <c r="BYE3" s="88"/>
      <c r="BYF3" s="88"/>
      <c r="BYG3" s="88"/>
      <c r="BYH3" s="88"/>
      <c r="BYI3" s="88"/>
      <c r="BYJ3" s="88"/>
      <c r="BYK3" s="88"/>
      <c r="BYL3" s="88"/>
      <c r="BYM3" s="88"/>
      <c r="BYN3" s="88"/>
      <c r="BYO3" s="88"/>
      <c r="BYP3" s="88"/>
      <c r="BYQ3" s="88"/>
      <c r="BYR3" s="88"/>
      <c r="BYS3" s="88"/>
      <c r="BYT3" s="88"/>
      <c r="BYU3" s="88"/>
      <c r="BYV3" s="88"/>
      <c r="BYW3" s="88"/>
      <c r="BYX3" s="88"/>
      <c r="BYY3" s="88"/>
      <c r="BYZ3" s="88"/>
      <c r="BZA3" s="88"/>
      <c r="BZB3" s="88"/>
      <c r="BZC3" s="88"/>
      <c r="BZD3" s="88"/>
      <c r="BZE3" s="88"/>
      <c r="BZF3" s="88"/>
      <c r="BZG3" s="88"/>
      <c r="BZH3" s="88"/>
      <c r="BZI3" s="88"/>
      <c r="BZJ3" s="88"/>
      <c r="BZK3" s="88"/>
      <c r="BZL3" s="88"/>
      <c r="BZM3" s="88"/>
      <c r="BZN3" s="88"/>
      <c r="BZO3" s="88"/>
      <c r="BZP3" s="88"/>
      <c r="BZQ3" s="88"/>
      <c r="BZR3" s="88"/>
      <c r="BZS3" s="88"/>
      <c r="BZT3" s="88"/>
      <c r="BZU3" s="88"/>
      <c r="BZV3" s="88"/>
      <c r="BZW3" s="88"/>
      <c r="BZX3" s="88"/>
      <c r="BZY3" s="88"/>
      <c r="BZZ3" s="88"/>
      <c r="CAA3" s="88"/>
      <c r="CAB3" s="88"/>
      <c r="CAC3" s="88"/>
      <c r="CAD3" s="88"/>
      <c r="CAE3" s="88"/>
      <c r="CAF3" s="88"/>
      <c r="CAG3" s="88"/>
      <c r="CAH3" s="88"/>
      <c r="CAI3" s="88"/>
      <c r="CAJ3" s="88"/>
      <c r="CAK3" s="88"/>
      <c r="CAL3" s="88"/>
      <c r="CAM3" s="88"/>
      <c r="CAN3" s="88"/>
      <c r="CAO3" s="88"/>
      <c r="CAP3" s="88"/>
      <c r="CAQ3" s="88"/>
      <c r="CAR3" s="88"/>
      <c r="CAS3" s="88"/>
      <c r="CAT3" s="88"/>
      <c r="CAU3" s="88"/>
      <c r="CAV3" s="88"/>
      <c r="CAW3" s="88"/>
      <c r="CAX3" s="88"/>
      <c r="CAY3" s="88"/>
      <c r="CAZ3" s="88"/>
      <c r="CBA3" s="88"/>
      <c r="CBB3" s="88"/>
      <c r="CBC3" s="88"/>
      <c r="CBD3" s="88"/>
      <c r="CBE3" s="88"/>
      <c r="CBF3" s="88"/>
      <c r="CBG3" s="88"/>
      <c r="CBH3" s="88"/>
      <c r="CBI3" s="88"/>
      <c r="CBJ3" s="88"/>
      <c r="CBK3" s="88"/>
      <c r="CBL3" s="88"/>
      <c r="CBM3" s="88"/>
      <c r="CBN3" s="88"/>
      <c r="CBO3" s="88"/>
      <c r="CBP3" s="88"/>
      <c r="CBQ3" s="88"/>
      <c r="CBR3" s="88"/>
      <c r="CBS3" s="88"/>
      <c r="CBT3" s="88"/>
      <c r="CBU3" s="88"/>
      <c r="CBV3" s="88"/>
      <c r="CBW3" s="88"/>
      <c r="CBX3" s="88"/>
      <c r="CBY3" s="88"/>
      <c r="CBZ3" s="88"/>
      <c r="CCA3" s="88"/>
      <c r="CCB3" s="88"/>
      <c r="CCC3" s="88"/>
      <c r="CCD3" s="88"/>
      <c r="CCE3" s="88"/>
      <c r="CCF3" s="88"/>
      <c r="CCG3" s="88"/>
      <c r="CCH3" s="88"/>
      <c r="CCI3" s="88"/>
      <c r="CCJ3" s="88"/>
      <c r="CCK3" s="88"/>
      <c r="CCL3" s="88"/>
      <c r="CCM3" s="88"/>
      <c r="CCN3" s="88"/>
      <c r="CCO3" s="88"/>
      <c r="CCP3" s="88"/>
      <c r="CCQ3" s="88"/>
      <c r="CCR3" s="88"/>
      <c r="CCS3" s="88"/>
      <c r="CCT3" s="88"/>
      <c r="CCU3" s="88"/>
      <c r="CCV3" s="88"/>
      <c r="CCW3" s="88"/>
      <c r="CCX3" s="88"/>
      <c r="CCY3" s="88"/>
      <c r="CCZ3" s="88"/>
      <c r="CDA3" s="88"/>
      <c r="CDB3" s="88"/>
      <c r="CDC3" s="88"/>
      <c r="CDD3" s="88"/>
      <c r="CDE3" s="88"/>
      <c r="CDF3" s="88"/>
      <c r="CDG3" s="88"/>
      <c r="CDH3" s="88"/>
      <c r="CDI3" s="88"/>
      <c r="CDJ3" s="88"/>
      <c r="CDK3" s="88"/>
      <c r="CDL3" s="88"/>
      <c r="CDM3" s="88"/>
      <c r="CDN3" s="88"/>
      <c r="CDO3" s="88"/>
      <c r="CDP3" s="88"/>
      <c r="CDQ3" s="88"/>
      <c r="CDR3" s="88"/>
      <c r="CDS3" s="88"/>
      <c r="CDT3" s="88"/>
      <c r="CDU3" s="88"/>
      <c r="CDV3" s="88"/>
      <c r="CDW3" s="88"/>
      <c r="CDX3" s="88"/>
      <c r="CDY3" s="88"/>
      <c r="CDZ3" s="88"/>
      <c r="CEA3" s="88"/>
      <c r="CEB3" s="88"/>
      <c r="CEC3" s="88"/>
      <c r="CED3" s="88"/>
      <c r="CEE3" s="88"/>
      <c r="CEF3" s="88"/>
      <c r="CEG3" s="88"/>
      <c r="CEH3" s="88"/>
      <c r="CEI3" s="88"/>
      <c r="CEJ3" s="88"/>
      <c r="CEK3" s="88"/>
      <c r="CEL3" s="88"/>
      <c r="CEM3" s="88"/>
      <c r="CEN3" s="88"/>
      <c r="CEO3" s="88"/>
      <c r="CEP3" s="88"/>
      <c r="CEQ3" s="88"/>
      <c r="CER3" s="88"/>
      <c r="CES3" s="88"/>
      <c r="CET3" s="88"/>
      <c r="CEU3" s="88"/>
      <c r="CEV3" s="88"/>
      <c r="CEW3" s="88"/>
      <c r="CEX3" s="88"/>
      <c r="CEY3" s="88"/>
      <c r="CEZ3" s="88"/>
      <c r="CFA3" s="88"/>
      <c r="CFB3" s="88"/>
      <c r="CFC3" s="88"/>
      <c r="CFD3" s="88"/>
      <c r="CFE3" s="88"/>
      <c r="CFF3" s="88"/>
      <c r="CFG3" s="88"/>
      <c r="CFH3" s="88"/>
      <c r="CFI3" s="88"/>
      <c r="CFJ3" s="88"/>
      <c r="CFK3" s="88"/>
      <c r="CFL3" s="88"/>
      <c r="CFM3" s="88"/>
      <c r="CFN3" s="88"/>
      <c r="CFO3" s="88"/>
      <c r="CFP3" s="88"/>
      <c r="CFQ3" s="88"/>
      <c r="CFR3" s="88"/>
      <c r="CFS3" s="88"/>
      <c r="CFT3" s="88"/>
      <c r="CFU3" s="88"/>
      <c r="CFV3" s="88"/>
      <c r="CFW3" s="88"/>
      <c r="CFX3" s="88"/>
      <c r="CFY3" s="88"/>
      <c r="CFZ3" s="88"/>
      <c r="CGA3" s="88"/>
      <c r="CGB3" s="88"/>
      <c r="CGC3" s="88"/>
      <c r="CGD3" s="88"/>
      <c r="CGE3" s="88"/>
      <c r="CGF3" s="88"/>
      <c r="CGG3" s="88"/>
      <c r="CGH3" s="88"/>
      <c r="CGI3" s="88"/>
      <c r="CGJ3" s="88"/>
      <c r="CGK3" s="88"/>
      <c r="CGL3" s="88"/>
      <c r="CGM3" s="88"/>
      <c r="CGN3" s="88"/>
      <c r="CGO3" s="88"/>
      <c r="CGP3" s="88"/>
      <c r="CGQ3" s="88"/>
      <c r="CGR3" s="88"/>
      <c r="CGS3" s="88"/>
      <c r="CGT3" s="88"/>
      <c r="CGU3" s="88"/>
      <c r="CGV3" s="88"/>
      <c r="CGW3" s="88"/>
      <c r="CGX3" s="88"/>
      <c r="CGY3" s="88"/>
      <c r="CGZ3" s="88"/>
      <c r="CHA3" s="88"/>
      <c r="CHB3" s="88"/>
      <c r="CHC3" s="88"/>
      <c r="CHD3" s="88"/>
      <c r="CHE3" s="88"/>
      <c r="CHF3" s="88"/>
      <c r="CHG3" s="88"/>
      <c r="CHH3" s="88"/>
      <c r="CHI3" s="88"/>
      <c r="CHJ3" s="88"/>
      <c r="CHK3" s="88"/>
      <c r="CHL3" s="88"/>
      <c r="CHM3" s="88"/>
      <c r="CHN3" s="88"/>
      <c r="CHO3" s="88"/>
      <c r="CHP3" s="88"/>
      <c r="CHQ3" s="88"/>
      <c r="CHR3" s="88"/>
      <c r="CHS3" s="88"/>
      <c r="CHT3" s="88"/>
      <c r="CHU3" s="88"/>
      <c r="CHV3" s="88"/>
      <c r="CHW3" s="88"/>
      <c r="CHX3" s="88"/>
      <c r="CHY3" s="88"/>
      <c r="CHZ3" s="88"/>
      <c r="CIA3" s="88"/>
      <c r="CIB3" s="88"/>
      <c r="CIC3" s="88"/>
      <c r="CID3" s="88"/>
      <c r="CIE3" s="88"/>
      <c r="CIF3" s="88"/>
      <c r="CIG3" s="88"/>
      <c r="CIH3" s="88"/>
      <c r="CII3" s="88"/>
      <c r="CIJ3" s="88"/>
      <c r="CIK3" s="88"/>
      <c r="CIL3" s="88"/>
      <c r="CIM3" s="88"/>
      <c r="CIN3" s="88"/>
      <c r="CIO3" s="88"/>
      <c r="CIP3" s="88"/>
      <c r="CIQ3" s="88"/>
      <c r="CIR3" s="88"/>
      <c r="CIS3" s="88"/>
      <c r="CIT3" s="88"/>
      <c r="CIU3" s="88"/>
      <c r="CIV3" s="88"/>
      <c r="CIW3" s="88"/>
      <c r="CIX3" s="88"/>
      <c r="CIY3" s="88"/>
      <c r="CIZ3" s="88"/>
      <c r="CJA3" s="88"/>
      <c r="CJB3" s="88"/>
      <c r="CJC3" s="88"/>
      <c r="CJD3" s="88"/>
      <c r="CJE3" s="88"/>
      <c r="CJF3" s="88"/>
      <c r="CJG3" s="88"/>
      <c r="CJH3" s="88"/>
      <c r="CJI3" s="88"/>
      <c r="CJJ3" s="88"/>
      <c r="CJK3" s="88"/>
      <c r="CJL3" s="88"/>
      <c r="CJM3" s="88"/>
      <c r="CJN3" s="88"/>
      <c r="CJO3" s="88"/>
      <c r="CJP3" s="88"/>
      <c r="CJQ3" s="88"/>
      <c r="CJR3" s="88"/>
      <c r="CJS3" s="88"/>
      <c r="CJT3" s="88"/>
      <c r="CJU3" s="88"/>
      <c r="CJV3" s="88"/>
      <c r="CJW3" s="88"/>
      <c r="CJX3" s="88"/>
      <c r="CJY3" s="88"/>
      <c r="CJZ3" s="88"/>
      <c r="CKA3" s="88"/>
      <c r="CKB3" s="88"/>
      <c r="CKC3" s="88"/>
      <c r="CKD3" s="88"/>
      <c r="CKE3" s="88"/>
      <c r="CKF3" s="88"/>
      <c r="CKG3" s="88"/>
      <c r="CKH3" s="88"/>
      <c r="CKI3" s="88"/>
      <c r="CKJ3" s="88"/>
      <c r="CKK3" s="88"/>
      <c r="CKL3" s="88"/>
      <c r="CKM3" s="88"/>
      <c r="CKN3" s="88"/>
      <c r="CKO3" s="88"/>
      <c r="CKP3" s="88"/>
      <c r="CKQ3" s="88"/>
      <c r="CKR3" s="88"/>
      <c r="CKS3" s="88"/>
      <c r="CKT3" s="88"/>
      <c r="CKU3" s="88"/>
      <c r="CKV3" s="88"/>
      <c r="CKW3" s="88"/>
      <c r="CKX3" s="88"/>
      <c r="CKY3" s="88"/>
      <c r="CKZ3" s="88"/>
      <c r="CLA3" s="88"/>
      <c r="CLB3" s="88"/>
      <c r="CLC3" s="88"/>
      <c r="CLD3" s="88"/>
      <c r="CLE3" s="88"/>
      <c r="CLF3" s="88"/>
      <c r="CLG3" s="88"/>
      <c r="CLH3" s="88"/>
      <c r="CLI3" s="88"/>
      <c r="CLJ3" s="88"/>
      <c r="CLK3" s="88"/>
      <c r="CLL3" s="88"/>
      <c r="CLM3" s="88"/>
      <c r="CLN3" s="88"/>
      <c r="CLO3" s="88"/>
      <c r="CLP3" s="88"/>
      <c r="CLQ3" s="88"/>
      <c r="CLR3" s="88"/>
      <c r="CLS3" s="88"/>
      <c r="CLT3" s="88"/>
      <c r="CLU3" s="88"/>
      <c r="CLV3" s="88"/>
      <c r="CLW3" s="88"/>
      <c r="CLX3" s="88"/>
      <c r="CLY3" s="88"/>
      <c r="CLZ3" s="88"/>
      <c r="CMA3" s="88"/>
      <c r="CMB3" s="88"/>
      <c r="CMC3" s="88"/>
      <c r="CMD3" s="88"/>
      <c r="CME3" s="88"/>
      <c r="CMF3" s="88"/>
      <c r="CMG3" s="88"/>
      <c r="CMH3" s="88"/>
      <c r="CMI3" s="88"/>
      <c r="CMJ3" s="88"/>
      <c r="CMK3" s="88"/>
      <c r="CML3" s="88"/>
      <c r="CMM3" s="88"/>
      <c r="CMN3" s="88"/>
      <c r="CMO3" s="88"/>
      <c r="CMP3" s="88"/>
      <c r="CMQ3" s="88"/>
      <c r="CMR3" s="88"/>
      <c r="CMS3" s="88"/>
      <c r="CMT3" s="88"/>
      <c r="CMU3" s="88"/>
      <c r="CMV3" s="88"/>
      <c r="CMW3" s="88"/>
      <c r="CMX3" s="88"/>
      <c r="CMY3" s="88"/>
      <c r="CMZ3" s="88"/>
      <c r="CNA3" s="88"/>
      <c r="CNB3" s="88"/>
      <c r="CNC3" s="88"/>
      <c r="CND3" s="88"/>
      <c r="CNE3" s="88"/>
      <c r="CNF3" s="88"/>
      <c r="CNG3" s="88"/>
      <c r="CNH3" s="88"/>
      <c r="CNI3" s="88"/>
      <c r="CNJ3" s="88"/>
      <c r="CNK3" s="88"/>
      <c r="CNL3" s="88"/>
      <c r="CNM3" s="88"/>
      <c r="CNN3" s="88"/>
      <c r="CNO3" s="88"/>
      <c r="CNP3" s="88"/>
      <c r="CNQ3" s="88"/>
      <c r="CNR3" s="88"/>
      <c r="CNS3" s="88"/>
      <c r="CNT3" s="88"/>
      <c r="CNU3" s="88"/>
      <c r="CNV3" s="88"/>
      <c r="CNW3" s="88"/>
      <c r="CNX3" s="88"/>
      <c r="CNY3" s="88"/>
      <c r="CNZ3" s="88"/>
      <c r="COA3" s="88"/>
      <c r="COB3" s="88"/>
      <c r="COC3" s="88"/>
      <c r="COD3" s="88"/>
      <c r="COE3" s="88"/>
      <c r="COF3" s="88"/>
      <c r="COG3" s="88"/>
      <c r="COH3" s="88"/>
      <c r="COI3" s="88"/>
      <c r="COJ3" s="88"/>
      <c r="COK3" s="88"/>
      <c r="COL3" s="88"/>
      <c r="COM3" s="88"/>
      <c r="CON3" s="88"/>
      <c r="COO3" s="88"/>
      <c r="COP3" s="88"/>
      <c r="COQ3" s="88"/>
      <c r="COR3" s="88"/>
      <c r="COS3" s="88"/>
      <c r="COT3" s="88"/>
      <c r="COU3" s="88"/>
      <c r="COV3" s="88"/>
      <c r="COW3" s="88"/>
      <c r="COX3" s="88"/>
      <c r="COY3" s="88"/>
      <c r="COZ3" s="88"/>
      <c r="CPA3" s="88"/>
      <c r="CPB3" s="88"/>
      <c r="CPC3" s="88"/>
      <c r="CPD3" s="88"/>
      <c r="CPE3" s="88"/>
      <c r="CPF3" s="88"/>
      <c r="CPG3" s="88"/>
      <c r="CPH3" s="88"/>
      <c r="CPI3" s="88"/>
      <c r="CPJ3" s="88"/>
      <c r="CPK3" s="88"/>
      <c r="CPL3" s="88"/>
      <c r="CPM3" s="88"/>
      <c r="CPN3" s="88"/>
      <c r="CPO3" s="88"/>
      <c r="CPP3" s="88"/>
      <c r="CPQ3" s="88"/>
      <c r="CPR3" s="88"/>
      <c r="CPS3" s="88"/>
      <c r="CPT3" s="88"/>
      <c r="CPU3" s="88"/>
      <c r="CPV3" s="88"/>
      <c r="CPW3" s="88"/>
      <c r="CPX3" s="88"/>
      <c r="CPY3" s="88"/>
      <c r="CPZ3" s="88"/>
      <c r="CQA3" s="88"/>
      <c r="CQB3" s="88"/>
      <c r="CQC3" s="88"/>
      <c r="CQD3" s="88"/>
      <c r="CQE3" s="88"/>
      <c r="CQF3" s="88"/>
      <c r="CQG3" s="88"/>
      <c r="CQH3" s="88"/>
      <c r="CQI3" s="88"/>
      <c r="CQJ3" s="88"/>
      <c r="CQK3" s="88"/>
      <c r="CQL3" s="88"/>
      <c r="CQM3" s="88"/>
      <c r="CQN3" s="88"/>
      <c r="CQO3" s="88"/>
      <c r="CQP3" s="88"/>
      <c r="CQQ3" s="88"/>
      <c r="CQR3" s="88"/>
      <c r="CQS3" s="88"/>
      <c r="CQT3" s="88"/>
      <c r="CQU3" s="88"/>
      <c r="CQV3" s="88"/>
      <c r="CQW3" s="88"/>
      <c r="CQX3" s="88"/>
      <c r="CQY3" s="88"/>
      <c r="CQZ3" s="88"/>
      <c r="CRA3" s="88"/>
      <c r="CRB3" s="88"/>
      <c r="CRC3" s="88"/>
      <c r="CRD3" s="88"/>
      <c r="CRE3" s="88"/>
      <c r="CRF3" s="88"/>
      <c r="CRG3" s="88"/>
      <c r="CRH3" s="88"/>
      <c r="CRI3" s="88"/>
      <c r="CRJ3" s="88"/>
      <c r="CRK3" s="88"/>
      <c r="CRL3" s="88"/>
      <c r="CRM3" s="88"/>
      <c r="CRN3" s="88"/>
      <c r="CRO3" s="88"/>
      <c r="CRP3" s="88"/>
      <c r="CRQ3" s="88"/>
      <c r="CRR3" s="88"/>
      <c r="CRS3" s="88"/>
      <c r="CRT3" s="88"/>
      <c r="CRU3" s="88"/>
      <c r="CRV3" s="88"/>
      <c r="CRW3" s="88"/>
      <c r="CRX3" s="88"/>
      <c r="CRY3" s="88"/>
      <c r="CRZ3" s="88"/>
      <c r="CSA3" s="88"/>
      <c r="CSB3" s="88"/>
      <c r="CSC3" s="88"/>
      <c r="CSD3" s="88"/>
      <c r="CSE3" s="88"/>
      <c r="CSF3" s="88"/>
      <c r="CSG3" s="88"/>
      <c r="CSH3" s="88"/>
      <c r="CSI3" s="88"/>
      <c r="CSJ3" s="88"/>
      <c r="CSK3" s="88"/>
      <c r="CSL3" s="88"/>
      <c r="CSM3" s="88"/>
      <c r="CSN3" s="88"/>
      <c r="CSO3" s="88"/>
      <c r="CSP3" s="88"/>
      <c r="CSQ3" s="88"/>
      <c r="CSR3" s="88"/>
      <c r="CSS3" s="88"/>
      <c r="CST3" s="88"/>
      <c r="CSU3" s="88"/>
      <c r="CSV3" s="88"/>
      <c r="CSW3" s="88"/>
      <c r="CSX3" s="88"/>
      <c r="CSY3" s="88"/>
      <c r="CSZ3" s="88"/>
      <c r="CTA3" s="88"/>
      <c r="CTB3" s="88"/>
      <c r="CTC3" s="88"/>
      <c r="CTD3" s="88"/>
      <c r="CTE3" s="88"/>
      <c r="CTF3" s="88"/>
      <c r="CTG3" s="88"/>
      <c r="CTH3" s="88"/>
      <c r="CTI3" s="88"/>
      <c r="CTJ3" s="88"/>
      <c r="CTK3" s="88"/>
      <c r="CTL3" s="88"/>
      <c r="CTM3" s="88"/>
      <c r="CTN3" s="88"/>
      <c r="CTO3" s="88"/>
      <c r="CTP3" s="88"/>
      <c r="CTQ3" s="88"/>
      <c r="CTR3" s="88"/>
      <c r="CTS3" s="88"/>
      <c r="CTT3" s="88"/>
      <c r="CTU3" s="88"/>
      <c r="CTV3" s="88"/>
      <c r="CTW3" s="88"/>
      <c r="CTX3" s="88"/>
      <c r="CTY3" s="88"/>
      <c r="CTZ3" s="88"/>
      <c r="CUA3" s="88"/>
      <c r="CUB3" s="88"/>
      <c r="CUC3" s="88"/>
      <c r="CUD3" s="88"/>
      <c r="CUE3" s="88"/>
      <c r="CUF3" s="88"/>
      <c r="CUG3" s="88"/>
      <c r="CUH3" s="88"/>
      <c r="CUI3" s="88"/>
      <c r="CUJ3" s="88"/>
      <c r="CUK3" s="88"/>
      <c r="CUL3" s="88"/>
      <c r="CUM3" s="88"/>
      <c r="CUN3" s="88"/>
      <c r="CUO3" s="88"/>
      <c r="CUP3" s="88"/>
      <c r="CUQ3" s="88"/>
      <c r="CUR3" s="88"/>
      <c r="CUS3" s="88"/>
      <c r="CUT3" s="88"/>
      <c r="CUU3" s="88"/>
      <c r="CUV3" s="88"/>
      <c r="CUW3" s="88"/>
      <c r="CUX3" s="88"/>
      <c r="CUY3" s="88"/>
      <c r="CUZ3" s="88"/>
      <c r="CVA3" s="88"/>
      <c r="CVB3" s="88"/>
      <c r="CVC3" s="88"/>
      <c r="CVD3" s="88"/>
      <c r="CVE3" s="88"/>
      <c r="CVF3" s="88"/>
      <c r="CVG3" s="88"/>
      <c r="CVH3" s="88"/>
      <c r="CVI3" s="88"/>
      <c r="CVJ3" s="88"/>
      <c r="CVK3" s="88"/>
      <c r="CVL3" s="88"/>
      <c r="CVM3" s="88"/>
      <c r="CVN3" s="88"/>
      <c r="CVO3" s="88"/>
      <c r="CVP3" s="88"/>
      <c r="CVQ3" s="88"/>
      <c r="CVR3" s="88"/>
      <c r="CVS3" s="88"/>
      <c r="CVT3" s="88"/>
      <c r="CVU3" s="88"/>
      <c r="CVV3" s="88"/>
      <c r="CVW3" s="88"/>
      <c r="CVX3" s="88"/>
      <c r="CVY3" s="88"/>
      <c r="CVZ3" s="88"/>
      <c r="CWA3" s="88"/>
      <c r="CWB3" s="88"/>
      <c r="CWC3" s="88"/>
      <c r="CWD3" s="88"/>
      <c r="CWE3" s="88"/>
      <c r="CWF3" s="88"/>
      <c r="CWG3" s="88"/>
      <c r="CWH3" s="88"/>
      <c r="CWI3" s="88"/>
      <c r="CWJ3" s="88"/>
      <c r="CWK3" s="88"/>
      <c r="CWL3" s="88"/>
      <c r="CWM3" s="88"/>
      <c r="CWN3" s="88"/>
      <c r="CWO3" s="88"/>
      <c r="CWP3" s="88"/>
      <c r="CWQ3" s="88"/>
      <c r="CWR3" s="88"/>
      <c r="CWS3" s="88"/>
      <c r="CWT3" s="88"/>
      <c r="CWU3" s="88"/>
      <c r="CWV3" s="88"/>
      <c r="CWW3" s="88"/>
      <c r="CWX3" s="88"/>
      <c r="CWY3" s="88"/>
      <c r="CWZ3" s="88"/>
      <c r="CXA3" s="88"/>
      <c r="CXB3" s="88"/>
      <c r="CXC3" s="88"/>
      <c r="CXD3" s="88"/>
      <c r="CXE3" s="88"/>
      <c r="CXF3" s="88"/>
      <c r="CXG3" s="88"/>
      <c r="CXH3" s="88"/>
      <c r="CXI3" s="88"/>
      <c r="CXJ3" s="88"/>
      <c r="CXK3" s="88"/>
      <c r="CXL3" s="88"/>
      <c r="CXM3" s="88"/>
      <c r="CXN3" s="88"/>
      <c r="CXO3" s="88"/>
      <c r="CXP3" s="88"/>
      <c r="CXQ3" s="88"/>
      <c r="CXR3" s="88"/>
      <c r="CXS3" s="88"/>
      <c r="CXT3" s="88"/>
      <c r="CXU3" s="88"/>
      <c r="CXV3" s="88"/>
      <c r="CXW3" s="88"/>
      <c r="CXX3" s="88"/>
      <c r="CXY3" s="88"/>
      <c r="CXZ3" s="88"/>
      <c r="CYA3" s="88"/>
      <c r="CYB3" s="88"/>
      <c r="CYC3" s="88"/>
      <c r="CYD3" s="88"/>
      <c r="CYE3" s="88"/>
      <c r="CYF3" s="88"/>
      <c r="CYG3" s="88"/>
      <c r="CYH3" s="88"/>
      <c r="CYI3" s="88"/>
      <c r="CYJ3" s="88"/>
      <c r="CYK3" s="88"/>
      <c r="CYL3" s="88"/>
      <c r="CYM3" s="88"/>
      <c r="CYN3" s="88"/>
      <c r="CYO3" s="88"/>
      <c r="CYP3" s="88"/>
      <c r="CYQ3" s="88"/>
      <c r="CYR3" s="88"/>
      <c r="CYS3" s="88"/>
      <c r="CYT3" s="88"/>
      <c r="CYU3" s="88"/>
      <c r="CYV3" s="88"/>
      <c r="CYW3" s="88"/>
      <c r="CYX3" s="88"/>
      <c r="CYY3" s="88"/>
      <c r="CYZ3" s="88"/>
      <c r="CZA3" s="88"/>
      <c r="CZB3" s="88"/>
      <c r="CZC3" s="88"/>
      <c r="CZD3" s="88"/>
      <c r="CZE3" s="88"/>
      <c r="CZF3" s="88"/>
      <c r="CZG3" s="88"/>
      <c r="CZH3" s="88"/>
      <c r="CZI3" s="88"/>
      <c r="CZJ3" s="88"/>
      <c r="CZK3" s="88"/>
      <c r="CZL3" s="88"/>
      <c r="CZM3" s="88"/>
      <c r="CZN3" s="88"/>
      <c r="CZO3" s="88"/>
      <c r="CZP3" s="88"/>
      <c r="CZQ3" s="88"/>
      <c r="CZR3" s="88"/>
      <c r="CZS3" s="88"/>
      <c r="CZT3" s="88"/>
      <c r="CZU3" s="88"/>
      <c r="CZV3" s="88"/>
      <c r="CZW3" s="88"/>
      <c r="CZX3" s="88"/>
      <c r="CZY3" s="88"/>
      <c r="CZZ3" s="88"/>
      <c r="DAA3" s="88"/>
      <c r="DAB3" s="88"/>
      <c r="DAC3" s="88"/>
      <c r="DAD3" s="88"/>
      <c r="DAE3" s="88"/>
      <c r="DAF3" s="88"/>
      <c r="DAG3" s="88"/>
      <c r="DAH3" s="88"/>
      <c r="DAI3" s="88"/>
      <c r="DAJ3" s="88"/>
      <c r="DAK3" s="88"/>
      <c r="DAL3" s="88"/>
      <c r="DAM3" s="88"/>
      <c r="DAN3" s="88"/>
      <c r="DAO3" s="88"/>
      <c r="DAP3" s="88"/>
      <c r="DAQ3" s="88"/>
      <c r="DAR3" s="88"/>
      <c r="DAS3" s="88"/>
      <c r="DAT3" s="88"/>
      <c r="DAU3" s="88"/>
      <c r="DAV3" s="88"/>
      <c r="DAW3" s="88"/>
      <c r="DAX3" s="88"/>
      <c r="DAY3" s="88"/>
      <c r="DAZ3" s="88"/>
      <c r="DBA3" s="88"/>
      <c r="DBB3" s="88"/>
      <c r="DBC3" s="88"/>
      <c r="DBD3" s="88"/>
      <c r="DBE3" s="88"/>
      <c r="DBF3" s="88"/>
      <c r="DBG3" s="88"/>
      <c r="DBH3" s="88"/>
      <c r="DBI3" s="88"/>
      <c r="DBJ3" s="88"/>
      <c r="DBK3" s="88"/>
      <c r="DBL3" s="88"/>
      <c r="DBM3" s="88"/>
      <c r="DBN3" s="88"/>
      <c r="DBO3" s="88"/>
      <c r="DBP3" s="88"/>
      <c r="DBQ3" s="88"/>
      <c r="DBR3" s="88"/>
      <c r="DBS3" s="88"/>
      <c r="DBT3" s="88"/>
      <c r="DBU3" s="88"/>
      <c r="DBV3" s="88"/>
      <c r="DBW3" s="88"/>
      <c r="DBX3" s="88"/>
      <c r="DBY3" s="88"/>
      <c r="DBZ3" s="88"/>
      <c r="DCA3" s="88"/>
      <c r="DCB3" s="88"/>
      <c r="DCC3" s="88"/>
      <c r="DCD3" s="88"/>
      <c r="DCE3" s="88"/>
      <c r="DCF3" s="88"/>
      <c r="DCG3" s="88"/>
      <c r="DCH3" s="88"/>
      <c r="DCI3" s="88"/>
      <c r="DCJ3" s="88"/>
      <c r="DCK3" s="88"/>
      <c r="DCL3" s="88"/>
      <c r="DCM3" s="88"/>
      <c r="DCN3" s="88"/>
      <c r="DCO3" s="88"/>
      <c r="DCP3" s="88"/>
      <c r="DCQ3" s="88"/>
      <c r="DCR3" s="88"/>
      <c r="DCS3" s="88"/>
      <c r="DCT3" s="88"/>
      <c r="DCU3" s="88"/>
      <c r="DCV3" s="88"/>
      <c r="DCW3" s="88"/>
      <c r="DCX3" s="88"/>
      <c r="DCY3" s="88"/>
      <c r="DCZ3" s="88"/>
      <c r="DDA3" s="88"/>
      <c r="DDB3" s="88"/>
      <c r="DDC3" s="88"/>
      <c r="DDD3" s="88"/>
      <c r="DDE3" s="88"/>
      <c r="DDF3" s="88"/>
      <c r="DDG3" s="88"/>
      <c r="DDH3" s="88"/>
      <c r="DDI3" s="88"/>
      <c r="DDJ3" s="88"/>
      <c r="DDK3" s="88"/>
      <c r="DDL3" s="88"/>
      <c r="DDM3" s="88"/>
      <c r="DDN3" s="88"/>
      <c r="DDO3" s="88"/>
      <c r="DDP3" s="88"/>
      <c r="DDQ3" s="88"/>
      <c r="DDR3" s="88"/>
      <c r="DDS3" s="88"/>
      <c r="DDT3" s="88"/>
      <c r="DDU3" s="88"/>
      <c r="DDV3" s="88"/>
      <c r="DDW3" s="88"/>
      <c r="DDX3" s="88"/>
      <c r="DDY3" s="88"/>
      <c r="DDZ3" s="88"/>
      <c r="DEA3" s="88"/>
      <c r="DEB3" s="88"/>
      <c r="DEC3" s="88"/>
      <c r="DED3" s="88"/>
      <c r="DEE3" s="88"/>
      <c r="DEF3" s="88"/>
      <c r="DEG3" s="88"/>
      <c r="DEH3" s="88"/>
      <c r="DEI3" s="88"/>
      <c r="DEJ3" s="88"/>
      <c r="DEK3" s="88"/>
      <c r="DEL3" s="88"/>
      <c r="DEM3" s="88"/>
      <c r="DEN3" s="88"/>
      <c r="DEO3" s="88"/>
      <c r="DEP3" s="88"/>
      <c r="DEQ3" s="88"/>
      <c r="DER3" s="88"/>
      <c r="DES3" s="88"/>
      <c r="DET3" s="88"/>
      <c r="DEU3" s="88"/>
      <c r="DEV3" s="88"/>
      <c r="DEW3" s="88"/>
      <c r="DEX3" s="88"/>
      <c r="DEY3" s="88"/>
      <c r="DEZ3" s="88"/>
      <c r="DFA3" s="88"/>
      <c r="DFB3" s="88"/>
      <c r="DFC3" s="88"/>
      <c r="DFD3" s="88"/>
      <c r="DFE3" s="88"/>
      <c r="DFF3" s="88"/>
      <c r="DFG3" s="88"/>
      <c r="DFH3" s="88"/>
      <c r="DFI3" s="88"/>
      <c r="DFJ3" s="88"/>
      <c r="DFK3" s="88"/>
      <c r="DFL3" s="88"/>
      <c r="DFM3" s="88"/>
      <c r="DFN3" s="88"/>
      <c r="DFO3" s="88"/>
      <c r="DFP3" s="88"/>
      <c r="DFQ3" s="88"/>
      <c r="DFR3" s="88"/>
      <c r="DFS3" s="88"/>
      <c r="DFT3" s="88"/>
      <c r="DFU3" s="88"/>
      <c r="DFV3" s="88"/>
      <c r="DFW3" s="88"/>
      <c r="DFX3" s="88"/>
      <c r="DFY3" s="88"/>
      <c r="DFZ3" s="88"/>
      <c r="DGA3" s="88"/>
      <c r="DGB3" s="88"/>
      <c r="DGC3" s="88"/>
      <c r="DGD3" s="88"/>
      <c r="DGE3" s="88"/>
      <c r="DGF3" s="88"/>
      <c r="DGG3" s="88"/>
      <c r="DGH3" s="88"/>
      <c r="DGI3" s="88"/>
      <c r="DGJ3" s="88"/>
      <c r="DGK3" s="88"/>
      <c r="DGL3" s="88"/>
      <c r="DGM3" s="88"/>
      <c r="DGN3" s="88"/>
      <c r="DGO3" s="88"/>
      <c r="DGP3" s="88"/>
      <c r="DGQ3" s="88"/>
      <c r="DGR3" s="88"/>
      <c r="DGS3" s="88"/>
      <c r="DGT3" s="88"/>
      <c r="DGU3" s="88"/>
      <c r="DGV3" s="88"/>
      <c r="DGW3" s="88"/>
      <c r="DGX3" s="88"/>
      <c r="DGY3" s="88"/>
      <c r="DGZ3" s="88"/>
      <c r="DHA3" s="88"/>
      <c r="DHB3" s="88"/>
      <c r="DHC3" s="88"/>
      <c r="DHD3" s="88"/>
      <c r="DHE3" s="88"/>
      <c r="DHF3" s="88"/>
      <c r="DHG3" s="88"/>
      <c r="DHH3" s="88"/>
      <c r="DHI3" s="88"/>
      <c r="DHJ3" s="88"/>
      <c r="DHK3" s="88"/>
      <c r="DHL3" s="88"/>
      <c r="DHM3" s="88"/>
      <c r="DHN3" s="88"/>
      <c r="DHO3" s="88"/>
      <c r="DHP3" s="88"/>
      <c r="DHQ3" s="88"/>
      <c r="DHR3" s="88"/>
      <c r="DHS3" s="88"/>
      <c r="DHT3" s="88"/>
      <c r="DHU3" s="88"/>
      <c r="DHV3" s="88"/>
      <c r="DHW3" s="88"/>
      <c r="DHX3" s="88"/>
      <c r="DHY3" s="88"/>
      <c r="DHZ3" s="88"/>
      <c r="DIA3" s="88"/>
      <c r="DIB3" s="88"/>
      <c r="DIC3" s="88"/>
      <c r="DID3" s="88"/>
      <c r="DIE3" s="88"/>
      <c r="DIF3" s="88"/>
      <c r="DIG3" s="88"/>
      <c r="DIH3" s="88"/>
      <c r="DII3" s="88"/>
      <c r="DIJ3" s="88"/>
      <c r="DIK3" s="88"/>
      <c r="DIL3" s="88"/>
      <c r="DIM3" s="88"/>
      <c r="DIN3" s="88"/>
      <c r="DIO3" s="88"/>
      <c r="DIP3" s="88"/>
      <c r="DIQ3" s="88"/>
      <c r="DIR3" s="88"/>
      <c r="DIS3" s="88"/>
      <c r="DIT3" s="88"/>
      <c r="DIU3" s="88"/>
      <c r="DIV3" s="88"/>
      <c r="DIW3" s="88"/>
      <c r="DIX3" s="88"/>
      <c r="DIY3" s="88"/>
      <c r="DIZ3" s="88"/>
      <c r="DJA3" s="88"/>
      <c r="DJB3" s="88"/>
      <c r="DJC3" s="88"/>
      <c r="DJD3" s="88"/>
      <c r="DJE3" s="88"/>
      <c r="DJF3" s="88"/>
      <c r="DJG3" s="88"/>
      <c r="DJH3" s="88"/>
      <c r="DJI3" s="88"/>
      <c r="DJJ3" s="88"/>
      <c r="DJK3" s="88"/>
      <c r="DJL3" s="88"/>
      <c r="DJM3" s="88"/>
      <c r="DJN3" s="88"/>
      <c r="DJO3" s="88"/>
      <c r="DJP3" s="88"/>
      <c r="DJQ3" s="88"/>
      <c r="DJR3" s="88"/>
      <c r="DJS3" s="88"/>
      <c r="DJT3" s="88"/>
      <c r="DJU3" s="88"/>
      <c r="DJV3" s="88"/>
      <c r="DJW3" s="88"/>
      <c r="DJX3" s="88"/>
      <c r="DJY3" s="88"/>
      <c r="DJZ3" s="88"/>
      <c r="DKA3" s="88"/>
      <c r="DKB3" s="88"/>
      <c r="DKC3" s="88"/>
      <c r="DKD3" s="88"/>
      <c r="DKE3" s="88"/>
      <c r="DKF3" s="88"/>
      <c r="DKG3" s="88"/>
      <c r="DKH3" s="88"/>
      <c r="DKI3" s="88"/>
      <c r="DKJ3" s="88"/>
      <c r="DKK3" s="88"/>
      <c r="DKL3" s="88"/>
      <c r="DKM3" s="88"/>
      <c r="DKN3" s="88"/>
      <c r="DKO3" s="88"/>
      <c r="DKP3" s="88"/>
      <c r="DKQ3" s="88"/>
      <c r="DKR3" s="88"/>
      <c r="DKS3" s="88"/>
      <c r="DKT3" s="88"/>
      <c r="DKU3" s="88"/>
      <c r="DKV3" s="88"/>
      <c r="DKW3" s="88"/>
      <c r="DKX3" s="88"/>
      <c r="DKY3" s="88"/>
      <c r="DKZ3" s="88"/>
      <c r="DLA3" s="88"/>
      <c r="DLB3" s="88"/>
      <c r="DLC3" s="88"/>
      <c r="DLD3" s="88"/>
      <c r="DLE3" s="88"/>
      <c r="DLF3" s="88"/>
      <c r="DLG3" s="88"/>
      <c r="DLH3" s="88"/>
      <c r="DLI3" s="88"/>
      <c r="DLJ3" s="88"/>
      <c r="DLK3" s="88"/>
      <c r="DLL3" s="88"/>
      <c r="DLM3" s="88"/>
      <c r="DLN3" s="88"/>
      <c r="DLO3" s="88"/>
      <c r="DLP3" s="88"/>
      <c r="DLQ3" s="88"/>
      <c r="DLR3" s="88"/>
      <c r="DLS3" s="88"/>
      <c r="DLT3" s="88"/>
      <c r="DLU3" s="88"/>
      <c r="DLV3" s="88"/>
      <c r="DLW3" s="88"/>
      <c r="DLX3" s="88"/>
      <c r="DLY3" s="88"/>
      <c r="DLZ3" s="88"/>
      <c r="DMA3" s="88"/>
      <c r="DMB3" s="88"/>
      <c r="DMC3" s="88"/>
      <c r="DMD3" s="88"/>
      <c r="DME3" s="88"/>
      <c r="DMF3" s="88"/>
      <c r="DMG3" s="88"/>
      <c r="DMH3" s="88"/>
      <c r="DMI3" s="88"/>
      <c r="DMJ3" s="88"/>
      <c r="DMK3" s="88"/>
      <c r="DML3" s="88"/>
      <c r="DMM3" s="88"/>
      <c r="DMN3" s="88"/>
      <c r="DMO3" s="88"/>
      <c r="DMP3" s="88"/>
      <c r="DMQ3" s="88"/>
      <c r="DMR3" s="88"/>
      <c r="DMS3" s="88"/>
      <c r="DMT3" s="88"/>
      <c r="DMU3" s="88"/>
      <c r="DMV3" s="88"/>
      <c r="DMW3" s="88"/>
      <c r="DMX3" s="88"/>
      <c r="DMY3" s="88"/>
      <c r="DMZ3" s="88"/>
      <c r="DNA3" s="88"/>
      <c r="DNB3" s="88"/>
      <c r="DNC3" s="88"/>
      <c r="DND3" s="88"/>
      <c r="DNE3" s="88"/>
      <c r="DNF3" s="88"/>
      <c r="DNG3" s="88"/>
      <c r="DNH3" s="88"/>
      <c r="DNI3" s="88"/>
      <c r="DNJ3" s="88"/>
      <c r="DNK3" s="88"/>
      <c r="DNL3" s="88"/>
      <c r="DNM3" s="88"/>
      <c r="DNN3" s="88"/>
      <c r="DNO3" s="88"/>
      <c r="DNP3" s="88"/>
      <c r="DNQ3" s="88"/>
      <c r="DNR3" s="88"/>
      <c r="DNS3" s="88"/>
      <c r="DNT3" s="88"/>
      <c r="DNU3" s="88"/>
      <c r="DNV3" s="88"/>
      <c r="DNW3" s="88"/>
      <c r="DNX3" s="88"/>
      <c r="DNY3" s="88"/>
      <c r="DNZ3" s="88"/>
      <c r="DOA3" s="88"/>
      <c r="DOB3" s="88"/>
      <c r="DOC3" s="88"/>
      <c r="DOD3" s="88"/>
      <c r="DOE3" s="88"/>
      <c r="DOF3" s="88"/>
      <c r="DOG3" s="88"/>
      <c r="DOH3" s="88"/>
      <c r="DOI3" s="88"/>
      <c r="DOJ3" s="88"/>
      <c r="DOK3" s="88"/>
      <c r="DOL3" s="88"/>
      <c r="DOM3" s="88"/>
      <c r="DON3" s="88"/>
      <c r="DOO3" s="88"/>
      <c r="DOP3" s="88"/>
      <c r="DOQ3" s="88"/>
      <c r="DOR3" s="88"/>
      <c r="DOS3" s="88"/>
      <c r="DOT3" s="88"/>
      <c r="DOU3" s="88"/>
      <c r="DOV3" s="88"/>
      <c r="DOW3" s="88"/>
      <c r="DOX3" s="88"/>
      <c r="DOY3" s="88"/>
      <c r="DOZ3" s="88"/>
      <c r="DPA3" s="88"/>
      <c r="DPB3" s="88"/>
      <c r="DPC3" s="88"/>
      <c r="DPD3" s="88"/>
      <c r="DPE3" s="88"/>
      <c r="DPF3" s="88"/>
      <c r="DPG3" s="88"/>
      <c r="DPH3" s="88"/>
      <c r="DPI3" s="88"/>
      <c r="DPJ3" s="88"/>
      <c r="DPK3" s="88"/>
      <c r="DPL3" s="88"/>
      <c r="DPM3" s="88"/>
      <c r="DPN3" s="88"/>
      <c r="DPO3" s="88"/>
      <c r="DPP3" s="88"/>
      <c r="DPQ3" s="88"/>
      <c r="DPR3" s="88"/>
      <c r="DPS3" s="88"/>
      <c r="DPT3" s="88"/>
      <c r="DPU3" s="88"/>
      <c r="DPV3" s="88"/>
      <c r="DPW3" s="88"/>
      <c r="DPX3" s="88"/>
      <c r="DPY3" s="88"/>
      <c r="DPZ3" s="88"/>
      <c r="DQA3" s="88"/>
      <c r="DQB3" s="88"/>
      <c r="DQC3" s="88"/>
      <c r="DQD3" s="88"/>
      <c r="DQE3" s="88"/>
      <c r="DQF3" s="88"/>
      <c r="DQG3" s="88"/>
      <c r="DQH3" s="88"/>
      <c r="DQI3" s="88"/>
      <c r="DQJ3" s="88"/>
      <c r="DQK3" s="88"/>
      <c r="DQL3" s="88"/>
      <c r="DQM3" s="88"/>
      <c r="DQN3" s="88"/>
      <c r="DQO3" s="88"/>
      <c r="DQP3" s="88"/>
      <c r="DQQ3" s="88"/>
      <c r="DQR3" s="88"/>
      <c r="DQS3" s="88"/>
      <c r="DQT3" s="88"/>
      <c r="DQU3" s="88"/>
      <c r="DQV3" s="88"/>
      <c r="DQW3" s="88"/>
      <c r="DQX3" s="88"/>
      <c r="DQY3" s="88"/>
      <c r="DQZ3" s="88"/>
      <c r="DRA3" s="88"/>
      <c r="DRB3" s="88"/>
      <c r="DRC3" s="88"/>
      <c r="DRD3" s="88"/>
      <c r="DRE3" s="88"/>
      <c r="DRF3" s="88"/>
      <c r="DRG3" s="88"/>
      <c r="DRH3" s="88"/>
      <c r="DRI3" s="88"/>
      <c r="DRJ3" s="88"/>
      <c r="DRK3" s="88"/>
      <c r="DRL3" s="88"/>
      <c r="DRM3" s="88"/>
      <c r="DRN3" s="88"/>
      <c r="DRO3" s="88"/>
      <c r="DRP3" s="88"/>
      <c r="DRQ3" s="88"/>
      <c r="DRR3" s="88"/>
      <c r="DRS3" s="88"/>
      <c r="DRT3" s="88"/>
      <c r="DRU3" s="88"/>
      <c r="DRV3" s="88"/>
      <c r="DRW3" s="88"/>
      <c r="DRX3" s="88"/>
      <c r="DRY3" s="88"/>
      <c r="DRZ3" s="88"/>
      <c r="DSA3" s="88"/>
      <c r="DSB3" s="88"/>
      <c r="DSC3" s="88"/>
      <c r="DSD3" s="88"/>
      <c r="DSE3" s="88"/>
      <c r="DSF3" s="88"/>
      <c r="DSG3" s="88"/>
      <c r="DSH3" s="88"/>
      <c r="DSI3" s="88"/>
      <c r="DSJ3" s="88"/>
      <c r="DSK3" s="88"/>
      <c r="DSL3" s="88"/>
      <c r="DSM3" s="88"/>
      <c r="DSN3" s="88"/>
      <c r="DSO3" s="88"/>
      <c r="DSP3" s="88"/>
      <c r="DSQ3" s="88"/>
      <c r="DSR3" s="88"/>
      <c r="DSS3" s="88"/>
      <c r="DST3" s="88"/>
      <c r="DSU3" s="88"/>
      <c r="DSV3" s="88"/>
      <c r="DSW3" s="88"/>
      <c r="DSX3" s="88"/>
      <c r="DSY3" s="88"/>
      <c r="DSZ3" s="88"/>
      <c r="DTA3" s="88"/>
      <c r="DTB3" s="88"/>
      <c r="DTC3" s="88"/>
      <c r="DTD3" s="88"/>
      <c r="DTE3" s="88"/>
      <c r="DTF3" s="88"/>
      <c r="DTG3" s="88"/>
      <c r="DTH3" s="88"/>
      <c r="DTI3" s="88"/>
      <c r="DTJ3" s="88"/>
      <c r="DTK3" s="88"/>
      <c r="DTL3" s="88"/>
      <c r="DTM3" s="88"/>
      <c r="DTN3" s="88"/>
      <c r="DTO3" s="88"/>
      <c r="DTP3" s="88"/>
      <c r="DTQ3" s="88"/>
      <c r="DTR3" s="88"/>
      <c r="DTS3" s="88"/>
      <c r="DTT3" s="88"/>
      <c r="DTU3" s="88"/>
      <c r="DTV3" s="88"/>
      <c r="DTW3" s="88"/>
      <c r="DTX3" s="88"/>
      <c r="DTY3" s="88"/>
      <c r="DTZ3" s="88"/>
      <c r="DUA3" s="88"/>
      <c r="DUB3" s="88"/>
      <c r="DUC3" s="88"/>
      <c r="DUD3" s="88"/>
      <c r="DUE3" s="88"/>
      <c r="DUF3" s="88"/>
      <c r="DUG3" s="88"/>
      <c r="DUH3" s="88"/>
      <c r="DUI3" s="88"/>
      <c r="DUJ3" s="88"/>
      <c r="DUK3" s="88"/>
      <c r="DUL3" s="88"/>
      <c r="DUM3" s="88"/>
      <c r="DUN3" s="88"/>
      <c r="DUO3" s="88"/>
      <c r="DUP3" s="88"/>
      <c r="DUQ3" s="88"/>
      <c r="DUR3" s="88"/>
      <c r="DUS3" s="88"/>
      <c r="DUT3" s="88"/>
      <c r="DUU3" s="88"/>
      <c r="DUV3" s="88"/>
      <c r="DUW3" s="88"/>
      <c r="DUX3" s="88"/>
      <c r="DUY3" s="88"/>
      <c r="DUZ3" s="88"/>
      <c r="DVA3" s="88"/>
      <c r="DVB3" s="88"/>
      <c r="DVC3" s="88"/>
      <c r="DVD3" s="88"/>
      <c r="DVE3" s="88"/>
      <c r="DVF3" s="88"/>
      <c r="DVG3" s="88"/>
      <c r="DVH3" s="88"/>
      <c r="DVI3" s="88"/>
      <c r="DVJ3" s="88"/>
      <c r="DVK3" s="88"/>
      <c r="DVL3" s="88"/>
      <c r="DVM3" s="88"/>
      <c r="DVN3" s="88"/>
      <c r="DVO3" s="88"/>
      <c r="DVP3" s="88"/>
      <c r="DVQ3" s="88"/>
      <c r="DVR3" s="88"/>
      <c r="DVS3" s="88"/>
      <c r="DVT3" s="88"/>
      <c r="DVU3" s="88"/>
      <c r="DVV3" s="88"/>
      <c r="DVW3" s="88"/>
      <c r="DVX3" s="88"/>
      <c r="DVY3" s="88"/>
      <c r="DVZ3" s="88"/>
      <c r="DWA3" s="88"/>
      <c r="DWB3" s="88"/>
      <c r="DWC3" s="88"/>
      <c r="DWD3" s="88"/>
      <c r="DWE3" s="88"/>
      <c r="DWF3" s="88"/>
      <c r="DWG3" s="88"/>
      <c r="DWH3" s="88"/>
      <c r="DWI3" s="88"/>
      <c r="DWJ3" s="88"/>
      <c r="DWK3" s="88"/>
      <c r="DWL3" s="88"/>
      <c r="DWM3" s="88"/>
      <c r="DWN3" s="88"/>
      <c r="DWO3" s="88"/>
      <c r="DWP3" s="88"/>
      <c r="DWQ3" s="88"/>
      <c r="DWR3" s="88"/>
      <c r="DWS3" s="88"/>
      <c r="DWT3" s="88"/>
      <c r="DWU3" s="88"/>
      <c r="DWV3" s="88"/>
      <c r="DWW3" s="88"/>
      <c r="DWX3" s="88"/>
      <c r="DWY3" s="88"/>
      <c r="DWZ3" s="88"/>
      <c r="DXA3" s="88"/>
      <c r="DXB3" s="88"/>
      <c r="DXC3" s="88"/>
      <c r="DXD3" s="88"/>
      <c r="DXE3" s="88"/>
      <c r="DXF3" s="88"/>
      <c r="DXG3" s="88"/>
      <c r="DXH3" s="88"/>
      <c r="DXI3" s="88"/>
      <c r="DXJ3" s="88"/>
      <c r="DXK3" s="88"/>
      <c r="DXL3" s="88"/>
      <c r="DXM3" s="88"/>
      <c r="DXN3" s="88"/>
      <c r="DXO3" s="88"/>
      <c r="DXP3" s="88"/>
      <c r="DXQ3" s="88"/>
      <c r="DXR3" s="88"/>
      <c r="DXS3" s="88"/>
      <c r="DXT3" s="88"/>
      <c r="DXU3" s="88"/>
      <c r="DXV3" s="88"/>
      <c r="DXW3" s="88"/>
      <c r="DXX3" s="88"/>
      <c r="DXY3" s="88"/>
      <c r="DXZ3" s="88"/>
      <c r="DYA3" s="88"/>
      <c r="DYB3" s="88"/>
      <c r="DYC3" s="88"/>
      <c r="DYD3" s="88"/>
      <c r="DYE3" s="88"/>
      <c r="DYF3" s="88"/>
      <c r="DYG3" s="88"/>
      <c r="DYH3" s="88"/>
      <c r="DYI3" s="88"/>
      <c r="DYJ3" s="88"/>
      <c r="DYK3" s="88"/>
      <c r="DYL3" s="88"/>
      <c r="DYM3" s="88"/>
      <c r="DYN3" s="88"/>
      <c r="DYO3" s="88"/>
      <c r="DYP3" s="88"/>
      <c r="DYQ3" s="88"/>
      <c r="DYR3" s="88"/>
      <c r="DYS3" s="88"/>
      <c r="DYT3" s="88"/>
      <c r="DYU3" s="88"/>
      <c r="DYV3" s="88"/>
      <c r="DYW3" s="88"/>
      <c r="DYX3" s="88"/>
      <c r="DYY3" s="88"/>
      <c r="DYZ3" s="88"/>
      <c r="DZA3" s="88"/>
      <c r="DZB3" s="88"/>
      <c r="DZC3" s="88"/>
      <c r="DZD3" s="88"/>
      <c r="DZE3" s="88"/>
      <c r="DZF3" s="88"/>
      <c r="DZG3" s="88"/>
      <c r="DZH3" s="88"/>
      <c r="DZI3" s="88"/>
      <c r="DZJ3" s="88"/>
      <c r="DZK3" s="88"/>
      <c r="DZL3" s="88"/>
      <c r="DZM3" s="88"/>
      <c r="DZN3" s="88"/>
      <c r="DZO3" s="88"/>
      <c r="DZP3" s="88"/>
      <c r="DZQ3" s="88"/>
      <c r="DZR3" s="88"/>
      <c r="DZS3" s="88"/>
      <c r="DZT3" s="88"/>
      <c r="DZU3" s="88"/>
      <c r="DZV3" s="88"/>
      <c r="DZW3" s="88"/>
      <c r="DZX3" s="88"/>
      <c r="DZY3" s="88"/>
      <c r="DZZ3" s="88"/>
      <c r="EAA3" s="88"/>
      <c r="EAB3" s="88"/>
      <c r="EAC3" s="88"/>
      <c r="EAD3" s="88"/>
      <c r="EAE3" s="88"/>
      <c r="EAF3" s="88"/>
      <c r="EAG3" s="88"/>
      <c r="EAH3" s="88"/>
      <c r="EAI3" s="88"/>
      <c r="EAJ3" s="88"/>
      <c r="EAK3" s="88"/>
      <c r="EAL3" s="88"/>
      <c r="EAM3" s="88"/>
      <c r="EAN3" s="88"/>
      <c r="EAO3" s="88"/>
      <c r="EAP3" s="88"/>
      <c r="EAQ3" s="88"/>
      <c r="EAR3" s="88"/>
      <c r="EAS3" s="88"/>
      <c r="EAT3" s="88"/>
      <c r="EAU3" s="88"/>
      <c r="EAV3" s="88"/>
      <c r="EAW3" s="88"/>
      <c r="EAX3" s="88"/>
      <c r="EAY3" s="88"/>
      <c r="EAZ3" s="88"/>
      <c r="EBA3" s="88"/>
      <c r="EBB3" s="88"/>
      <c r="EBC3" s="88"/>
      <c r="EBD3" s="88"/>
      <c r="EBE3" s="88"/>
      <c r="EBF3" s="88"/>
      <c r="EBG3" s="88"/>
      <c r="EBH3" s="88"/>
      <c r="EBI3" s="88"/>
      <c r="EBJ3" s="88"/>
      <c r="EBK3" s="88"/>
      <c r="EBL3" s="88"/>
      <c r="EBM3" s="88"/>
      <c r="EBN3" s="88"/>
      <c r="EBO3" s="88"/>
      <c r="EBP3" s="88"/>
      <c r="EBQ3" s="88"/>
      <c r="EBR3" s="88"/>
      <c r="EBS3" s="88"/>
      <c r="EBT3" s="88"/>
      <c r="EBU3" s="88"/>
      <c r="EBV3" s="88"/>
      <c r="EBW3" s="88"/>
      <c r="EBX3" s="88"/>
      <c r="EBY3" s="88"/>
      <c r="EBZ3" s="88"/>
      <c r="ECA3" s="88"/>
      <c r="ECB3" s="88"/>
      <c r="ECC3" s="88"/>
      <c r="ECD3" s="88"/>
      <c r="ECE3" s="88"/>
      <c r="ECF3" s="88"/>
      <c r="ECG3" s="88"/>
      <c r="ECH3" s="88"/>
      <c r="ECI3" s="88"/>
      <c r="ECJ3" s="88"/>
      <c r="ECK3" s="88"/>
      <c r="ECL3" s="88"/>
      <c r="ECM3" s="88"/>
      <c r="ECN3" s="88"/>
      <c r="ECO3" s="88"/>
      <c r="ECP3" s="88"/>
      <c r="ECQ3" s="88"/>
      <c r="ECR3" s="88"/>
      <c r="ECS3" s="88"/>
      <c r="ECT3" s="88"/>
      <c r="ECU3" s="88"/>
      <c r="ECV3" s="88"/>
      <c r="ECW3" s="88"/>
      <c r="ECX3" s="88"/>
      <c r="ECY3" s="88"/>
      <c r="ECZ3" s="88"/>
      <c r="EDA3" s="88"/>
      <c r="EDB3" s="88"/>
      <c r="EDC3" s="88"/>
      <c r="EDD3" s="88"/>
      <c r="EDE3" s="88"/>
      <c r="EDF3" s="88"/>
      <c r="EDG3" s="88"/>
      <c r="EDH3" s="88"/>
      <c r="EDI3" s="88"/>
      <c r="EDJ3" s="88"/>
      <c r="EDK3" s="88"/>
      <c r="EDL3" s="88"/>
      <c r="EDM3" s="88"/>
      <c r="EDN3" s="88"/>
      <c r="EDO3" s="88"/>
      <c r="EDP3" s="88"/>
      <c r="EDQ3" s="88"/>
      <c r="EDR3" s="88"/>
      <c r="EDS3" s="88"/>
      <c r="EDT3" s="88"/>
      <c r="EDU3" s="88"/>
      <c r="EDV3" s="88"/>
      <c r="EDW3" s="88"/>
      <c r="EDX3" s="88"/>
      <c r="EDY3" s="88"/>
      <c r="EDZ3" s="88"/>
      <c r="EEA3" s="88"/>
      <c r="EEB3" s="88"/>
      <c r="EEC3" s="88"/>
      <c r="EED3" s="88"/>
      <c r="EEE3" s="88"/>
      <c r="EEF3" s="88"/>
      <c r="EEG3" s="88"/>
      <c r="EEH3" s="88"/>
      <c r="EEI3" s="88"/>
      <c r="EEJ3" s="88"/>
      <c r="EEK3" s="88"/>
      <c r="EEL3" s="88"/>
      <c r="EEM3" s="88"/>
      <c r="EEN3" s="88"/>
      <c r="EEO3" s="88"/>
      <c r="EEP3" s="88"/>
      <c r="EEQ3" s="88"/>
      <c r="EER3" s="88"/>
      <c r="EES3" s="88"/>
      <c r="EET3" s="88"/>
      <c r="EEU3" s="88"/>
      <c r="EEV3" s="88"/>
      <c r="EEW3" s="88"/>
      <c r="EEX3" s="88"/>
      <c r="EEY3" s="88"/>
      <c r="EEZ3" s="88"/>
      <c r="EFA3" s="88"/>
      <c r="EFB3" s="88"/>
      <c r="EFC3" s="88"/>
      <c r="EFD3" s="88"/>
      <c r="EFE3" s="88"/>
      <c r="EFF3" s="88"/>
      <c r="EFG3" s="88"/>
      <c r="EFH3" s="88"/>
      <c r="EFI3" s="88"/>
      <c r="EFJ3" s="88"/>
      <c r="EFK3" s="88"/>
      <c r="EFL3" s="88"/>
      <c r="EFM3" s="88"/>
      <c r="EFN3" s="88"/>
      <c r="EFO3" s="88"/>
      <c r="EFP3" s="88"/>
      <c r="EFQ3" s="88"/>
      <c r="EFR3" s="88"/>
      <c r="EFS3" s="88"/>
      <c r="EFT3" s="88"/>
      <c r="EFU3" s="88"/>
      <c r="EFV3" s="88"/>
      <c r="EFW3" s="88"/>
      <c r="EFX3" s="88"/>
      <c r="EFY3" s="88"/>
      <c r="EFZ3" s="88"/>
      <c r="EGA3" s="88"/>
      <c r="EGB3" s="88"/>
      <c r="EGC3" s="88"/>
      <c r="EGD3" s="88"/>
      <c r="EGE3" s="88"/>
      <c r="EGF3" s="88"/>
      <c r="EGG3" s="88"/>
      <c r="EGH3" s="88"/>
      <c r="EGI3" s="88"/>
      <c r="EGJ3" s="88"/>
      <c r="EGK3" s="88"/>
      <c r="EGL3" s="88"/>
      <c r="EGM3" s="88"/>
      <c r="EGN3" s="88"/>
      <c r="EGO3" s="88"/>
      <c r="EGP3" s="88"/>
      <c r="EGQ3" s="88"/>
      <c r="EGR3" s="88"/>
      <c r="EGS3" s="88"/>
      <c r="EGT3" s="88"/>
      <c r="EGU3" s="88"/>
      <c r="EGV3" s="88"/>
      <c r="EGW3" s="88"/>
      <c r="EGX3" s="88"/>
      <c r="EGY3" s="88"/>
      <c r="EGZ3" s="88"/>
      <c r="EHA3" s="88"/>
      <c r="EHB3" s="88"/>
      <c r="EHC3" s="88"/>
      <c r="EHD3" s="88"/>
      <c r="EHE3" s="88"/>
      <c r="EHF3" s="88"/>
      <c r="EHG3" s="88"/>
      <c r="EHH3" s="88"/>
      <c r="EHI3" s="88"/>
      <c r="EHJ3" s="88"/>
      <c r="EHK3" s="88"/>
      <c r="EHL3" s="88"/>
      <c r="EHM3" s="88"/>
      <c r="EHN3" s="88"/>
      <c r="EHO3" s="88"/>
      <c r="EHP3" s="88"/>
      <c r="EHQ3" s="88"/>
      <c r="EHR3" s="88"/>
      <c r="EHS3" s="88"/>
      <c r="EHT3" s="88"/>
      <c r="EHU3" s="88"/>
      <c r="EHV3" s="88"/>
      <c r="EHW3" s="88"/>
      <c r="EHX3" s="88"/>
      <c r="EHY3" s="88"/>
      <c r="EHZ3" s="88"/>
      <c r="EIA3" s="88"/>
      <c r="EIB3" s="88"/>
      <c r="EIC3" s="88"/>
      <c r="EID3" s="88"/>
      <c r="EIE3" s="88"/>
      <c r="EIF3" s="88"/>
      <c r="EIG3" s="88"/>
      <c r="EIH3" s="88"/>
      <c r="EII3" s="88"/>
      <c r="EIJ3" s="88"/>
      <c r="EIK3" s="88"/>
      <c r="EIL3" s="88"/>
      <c r="EIM3" s="88"/>
      <c r="EIN3" s="88"/>
      <c r="EIO3" s="88"/>
      <c r="EIP3" s="88"/>
      <c r="EIQ3" s="88"/>
      <c r="EIR3" s="88"/>
      <c r="EIS3" s="88"/>
      <c r="EIT3" s="88"/>
      <c r="EIU3" s="88"/>
      <c r="EIV3" s="88"/>
      <c r="EIW3" s="88"/>
      <c r="EIX3" s="88"/>
      <c r="EIY3" s="88"/>
      <c r="EIZ3" s="88"/>
      <c r="EJA3" s="88"/>
      <c r="EJB3" s="88"/>
      <c r="EJC3" s="88"/>
      <c r="EJD3" s="88"/>
      <c r="EJE3" s="88"/>
      <c r="EJF3" s="88"/>
      <c r="EJG3" s="88"/>
      <c r="EJH3" s="88"/>
      <c r="EJI3" s="88"/>
      <c r="EJJ3" s="88"/>
      <c r="EJK3" s="88"/>
      <c r="EJL3" s="88"/>
      <c r="EJM3" s="88"/>
      <c r="EJN3" s="88"/>
      <c r="EJO3" s="88"/>
      <c r="EJP3" s="88"/>
      <c r="EJQ3" s="88"/>
      <c r="EJR3" s="88"/>
      <c r="EJS3" s="88"/>
      <c r="EJT3" s="88"/>
      <c r="EJU3" s="88"/>
      <c r="EJV3" s="88"/>
      <c r="EJW3" s="88"/>
      <c r="EJX3" s="88"/>
      <c r="EJY3" s="88"/>
      <c r="EJZ3" s="88"/>
      <c r="EKA3" s="88"/>
      <c r="EKB3" s="88"/>
      <c r="EKC3" s="88"/>
      <c r="EKD3" s="88"/>
      <c r="EKE3" s="88"/>
      <c r="EKF3" s="88"/>
      <c r="EKG3" s="88"/>
      <c r="EKH3" s="88"/>
      <c r="EKI3" s="88"/>
      <c r="EKJ3" s="88"/>
      <c r="EKK3" s="88"/>
      <c r="EKL3" s="88"/>
      <c r="EKM3" s="88"/>
      <c r="EKN3" s="88"/>
      <c r="EKO3" s="88"/>
      <c r="EKP3" s="88"/>
      <c r="EKQ3" s="88"/>
      <c r="EKR3" s="88"/>
      <c r="EKS3" s="88"/>
      <c r="EKT3" s="88"/>
      <c r="EKU3" s="88"/>
      <c r="EKV3" s="88"/>
      <c r="EKW3" s="88"/>
      <c r="EKX3" s="88"/>
      <c r="EKY3" s="88"/>
      <c r="EKZ3" s="88"/>
      <c r="ELA3" s="88"/>
      <c r="ELB3" s="88"/>
      <c r="ELC3" s="88"/>
      <c r="ELD3" s="88"/>
      <c r="ELE3" s="88"/>
      <c r="ELF3" s="88"/>
      <c r="ELG3" s="88"/>
      <c r="ELH3" s="88"/>
      <c r="ELI3" s="88"/>
      <c r="ELJ3" s="88"/>
      <c r="ELK3" s="88"/>
      <c r="ELL3" s="88"/>
      <c r="ELM3" s="88"/>
      <c r="ELN3" s="88"/>
      <c r="ELO3" s="88"/>
      <c r="ELP3" s="88"/>
      <c r="ELQ3" s="88"/>
      <c r="ELR3" s="88"/>
      <c r="ELS3" s="88"/>
      <c r="ELT3" s="88"/>
      <c r="ELU3" s="88"/>
      <c r="ELV3" s="88"/>
      <c r="ELW3" s="88"/>
      <c r="ELX3" s="88"/>
      <c r="ELY3" s="88"/>
      <c r="ELZ3" s="88"/>
      <c r="EMA3" s="88"/>
      <c r="EMB3" s="88"/>
      <c r="EMC3" s="88"/>
      <c r="EMD3" s="88"/>
      <c r="EME3" s="88"/>
      <c r="EMF3" s="88"/>
      <c r="EMG3" s="88"/>
    </row>
    <row r="4" spans="1:3725" ht="15.95" customHeight="1">
      <c r="U4" s="155" t="s">
        <v>326</v>
      </c>
      <c r="V4" s="155"/>
      <c r="W4" s="155"/>
      <c r="X4" s="156"/>
      <c r="Y4" s="156"/>
      <c r="Z4" s="156"/>
      <c r="AA4" s="156"/>
      <c r="AB4" s="156"/>
      <c r="AC4" s="156"/>
      <c r="AD4" s="156"/>
      <c r="AE4" s="156"/>
      <c r="AF4" s="156"/>
      <c r="AG4" s="156"/>
      <c r="AH4" s="156"/>
      <c r="AI4" s="156"/>
      <c r="AJ4" s="156"/>
      <c r="AK4" s="156"/>
    </row>
    <row r="5" spans="1:3725" ht="15" customHeight="1">
      <c r="A5" s="281" t="s">
        <v>331</v>
      </c>
      <c r="B5" s="282"/>
      <c r="C5" s="283" t="s">
        <v>594</v>
      </c>
      <c r="D5" s="282"/>
      <c r="E5" s="284" t="s">
        <v>250</v>
      </c>
      <c r="F5" s="282"/>
      <c r="G5" s="281" t="s">
        <v>328</v>
      </c>
      <c r="H5" s="282"/>
      <c r="I5" s="285" t="s">
        <v>89</v>
      </c>
      <c r="J5" s="282"/>
      <c r="K5" s="286" t="s">
        <v>1269</v>
      </c>
      <c r="L5" s="282"/>
      <c r="M5" s="287" t="s">
        <v>938</v>
      </c>
      <c r="N5" s="282"/>
      <c r="O5" s="285" t="s">
        <v>515</v>
      </c>
      <c r="P5" s="282"/>
      <c r="Q5" s="265" t="s">
        <v>985</v>
      </c>
      <c r="R5" s="282"/>
      <c r="S5" s="265" t="s">
        <v>1150</v>
      </c>
      <c r="U5" s="71" t="s">
        <v>840</v>
      </c>
      <c r="V5" s="71"/>
      <c r="W5" s="97"/>
      <c r="X5" s="104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</row>
    <row r="6" spans="1:3725" ht="15" customHeight="1">
      <c r="A6" s="281" t="s">
        <v>333</v>
      </c>
      <c r="B6" s="282"/>
      <c r="C6" s="288">
        <v>0</v>
      </c>
      <c r="D6" s="282"/>
      <c r="E6" s="284" t="s">
        <v>253</v>
      </c>
      <c r="F6" s="282"/>
      <c r="G6" s="281" t="s">
        <v>559</v>
      </c>
      <c r="H6" s="282"/>
      <c r="I6" s="285" t="s">
        <v>595</v>
      </c>
      <c r="J6" s="282"/>
      <c r="K6" s="286" t="s">
        <v>1262</v>
      </c>
      <c r="L6" s="282"/>
      <c r="M6" s="287" t="s">
        <v>1371</v>
      </c>
      <c r="N6" s="282"/>
      <c r="O6" s="268" t="s">
        <v>517</v>
      </c>
      <c r="P6" s="282"/>
      <c r="Q6" s="265" t="s">
        <v>978</v>
      </c>
      <c r="R6" s="282"/>
      <c r="S6" s="267" t="s">
        <v>1135</v>
      </c>
      <c r="U6" s="157" t="s">
        <v>327</v>
      </c>
      <c r="V6" s="158"/>
      <c r="W6" s="158"/>
      <c r="X6" s="158"/>
      <c r="Y6" s="158"/>
      <c r="Z6" s="158"/>
      <c r="AA6" s="158"/>
      <c r="AB6" s="158"/>
      <c r="AC6" s="158"/>
      <c r="AD6" s="158"/>
      <c r="AE6" s="158"/>
      <c r="AF6" s="158"/>
      <c r="AG6" s="158"/>
      <c r="AH6" s="158"/>
      <c r="AI6" s="158"/>
      <c r="AJ6" s="158"/>
      <c r="AK6" s="158"/>
    </row>
    <row r="7" spans="1:3725" s="82" customFormat="1" ht="15" customHeight="1">
      <c r="A7" s="281" t="s">
        <v>334</v>
      </c>
      <c r="B7" s="289"/>
      <c r="C7" s="286">
        <v>1</v>
      </c>
      <c r="D7" s="289"/>
      <c r="E7" s="284" t="s">
        <v>254</v>
      </c>
      <c r="F7" s="289"/>
      <c r="G7" s="281" t="s">
        <v>560</v>
      </c>
      <c r="H7" s="289"/>
      <c r="I7" s="285" t="s">
        <v>596</v>
      </c>
      <c r="J7" s="289"/>
      <c r="K7" s="286" t="s">
        <v>1263</v>
      </c>
      <c r="L7" s="289"/>
      <c r="M7" s="287" t="s">
        <v>881</v>
      </c>
      <c r="N7" s="289"/>
      <c r="O7" s="266" t="s">
        <v>947</v>
      </c>
      <c r="P7" s="289"/>
      <c r="Q7" s="265" t="s">
        <v>986</v>
      </c>
      <c r="R7" s="289"/>
      <c r="S7" s="265" t="s">
        <v>1142</v>
      </c>
      <c r="T7" s="93"/>
      <c r="U7" s="115" t="s">
        <v>325</v>
      </c>
      <c r="W7" s="83"/>
      <c r="X7" s="105"/>
      <c r="AK7" s="83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/>
      <c r="CZ7" s="84"/>
      <c r="DA7" s="84"/>
      <c r="DB7" s="84"/>
      <c r="DC7" s="84"/>
      <c r="DD7" s="84"/>
      <c r="DE7" s="84"/>
      <c r="DF7" s="84"/>
      <c r="DG7" s="84"/>
      <c r="DH7" s="84"/>
      <c r="DI7" s="84"/>
      <c r="DJ7" s="84"/>
      <c r="DK7" s="84"/>
      <c r="DL7" s="84"/>
      <c r="DM7" s="84"/>
      <c r="DN7" s="84"/>
      <c r="DO7" s="84"/>
      <c r="DP7" s="84"/>
      <c r="DQ7" s="84"/>
      <c r="DR7" s="84"/>
      <c r="DS7" s="84"/>
      <c r="DT7" s="84"/>
      <c r="DU7" s="84"/>
      <c r="DV7" s="84"/>
      <c r="DW7" s="84"/>
      <c r="DX7" s="84"/>
      <c r="DY7" s="84"/>
      <c r="DZ7" s="84"/>
      <c r="EA7" s="84"/>
      <c r="EB7" s="84"/>
      <c r="EC7" s="84"/>
      <c r="ED7" s="84"/>
      <c r="EE7" s="84"/>
      <c r="EF7" s="84"/>
      <c r="EG7" s="84"/>
      <c r="EH7" s="84"/>
      <c r="EI7" s="84"/>
      <c r="EJ7" s="84"/>
      <c r="EK7" s="84"/>
      <c r="EL7" s="84"/>
      <c r="EM7" s="84"/>
      <c r="EN7" s="84"/>
      <c r="EO7" s="84"/>
      <c r="EP7" s="84"/>
      <c r="EQ7" s="84"/>
      <c r="ER7" s="84"/>
      <c r="ES7" s="84"/>
      <c r="ET7" s="84"/>
      <c r="EU7" s="84"/>
      <c r="EV7" s="84"/>
      <c r="EW7" s="84"/>
      <c r="EX7" s="84"/>
      <c r="EY7" s="84"/>
      <c r="EZ7" s="84"/>
      <c r="FA7" s="84"/>
      <c r="FB7" s="84"/>
      <c r="FC7" s="84"/>
      <c r="FD7" s="84"/>
      <c r="FE7" s="84"/>
      <c r="FF7" s="84"/>
      <c r="FG7" s="84"/>
      <c r="FH7" s="84"/>
      <c r="FI7" s="84"/>
      <c r="FJ7" s="84"/>
      <c r="FK7" s="84"/>
      <c r="FL7" s="84"/>
      <c r="FM7" s="84"/>
      <c r="FN7" s="84"/>
      <c r="FO7" s="84"/>
      <c r="FP7" s="84"/>
      <c r="FQ7" s="84"/>
      <c r="FR7" s="84"/>
      <c r="FS7" s="84"/>
      <c r="FT7" s="84"/>
      <c r="FU7" s="84"/>
      <c r="FV7" s="84"/>
      <c r="FW7" s="84"/>
      <c r="FX7" s="84"/>
      <c r="FY7" s="84"/>
      <c r="FZ7" s="84"/>
      <c r="GA7" s="84"/>
      <c r="GB7" s="84"/>
      <c r="GC7" s="84"/>
      <c r="GD7" s="84"/>
      <c r="GE7" s="84"/>
      <c r="GF7" s="84"/>
      <c r="GG7" s="84"/>
      <c r="GH7" s="84"/>
      <c r="GI7" s="84"/>
      <c r="GJ7" s="84"/>
      <c r="GK7" s="84"/>
      <c r="GL7" s="84"/>
      <c r="GM7" s="84"/>
      <c r="GN7" s="84"/>
      <c r="GO7" s="84"/>
      <c r="GP7" s="84"/>
      <c r="GQ7" s="84"/>
      <c r="GR7" s="84"/>
      <c r="GS7" s="84"/>
      <c r="GT7" s="84"/>
      <c r="GU7" s="84"/>
      <c r="GV7" s="84"/>
      <c r="GW7" s="84"/>
      <c r="GX7" s="84"/>
      <c r="GY7" s="84"/>
      <c r="GZ7" s="84"/>
      <c r="HA7" s="84"/>
      <c r="HB7" s="84"/>
      <c r="HC7" s="84"/>
      <c r="HD7" s="84"/>
      <c r="HE7" s="84"/>
      <c r="HF7" s="84"/>
      <c r="HG7" s="84"/>
      <c r="HH7" s="84"/>
      <c r="HI7" s="84"/>
      <c r="HJ7" s="84"/>
      <c r="HK7" s="84"/>
      <c r="HL7" s="84"/>
      <c r="HM7" s="84"/>
      <c r="HN7" s="84"/>
      <c r="HO7" s="84"/>
      <c r="HP7" s="84"/>
      <c r="HQ7" s="84"/>
      <c r="HR7" s="84"/>
      <c r="HS7" s="84"/>
      <c r="HT7" s="84"/>
      <c r="HU7" s="84"/>
      <c r="HV7" s="84"/>
      <c r="HW7" s="84"/>
      <c r="HX7" s="84"/>
      <c r="HY7" s="84"/>
      <c r="HZ7" s="84"/>
      <c r="IA7" s="84"/>
      <c r="IB7" s="84"/>
      <c r="IC7" s="84"/>
      <c r="ID7" s="84"/>
      <c r="IE7" s="84"/>
      <c r="IF7" s="84"/>
      <c r="IG7" s="84"/>
      <c r="IH7" s="84"/>
      <c r="II7" s="84"/>
      <c r="IJ7" s="84"/>
      <c r="IK7" s="84"/>
      <c r="IL7" s="84"/>
      <c r="IM7" s="84"/>
      <c r="IN7" s="84"/>
      <c r="IO7" s="84"/>
      <c r="IP7" s="84"/>
      <c r="IQ7" s="84"/>
      <c r="IR7" s="84"/>
      <c r="IS7" s="84"/>
      <c r="IT7" s="84"/>
      <c r="IU7" s="84"/>
      <c r="IV7" s="84"/>
      <c r="IW7" s="84"/>
      <c r="IX7" s="84"/>
      <c r="IY7" s="84"/>
      <c r="IZ7" s="84"/>
      <c r="JA7" s="84"/>
      <c r="JB7" s="84"/>
      <c r="JC7" s="84"/>
      <c r="JD7" s="84"/>
      <c r="JE7" s="84"/>
      <c r="JF7" s="84"/>
      <c r="JG7" s="84"/>
      <c r="JH7" s="84"/>
      <c r="JI7" s="84"/>
      <c r="JJ7" s="84"/>
      <c r="JK7" s="84"/>
      <c r="JL7" s="84"/>
      <c r="JM7" s="84"/>
      <c r="JN7" s="84"/>
      <c r="JO7" s="84"/>
      <c r="JP7" s="84"/>
      <c r="JQ7" s="84"/>
      <c r="JR7" s="84"/>
      <c r="JS7" s="84"/>
      <c r="JT7" s="84"/>
      <c r="JU7" s="84"/>
      <c r="JV7" s="84"/>
      <c r="JW7" s="84"/>
      <c r="JX7" s="84"/>
      <c r="JY7" s="84"/>
      <c r="JZ7" s="84"/>
      <c r="KA7" s="84"/>
      <c r="KB7" s="84"/>
      <c r="KC7" s="84"/>
      <c r="KD7" s="84"/>
      <c r="KE7" s="84"/>
      <c r="KF7" s="84"/>
      <c r="KG7" s="84"/>
      <c r="KH7" s="84"/>
      <c r="KI7" s="84"/>
      <c r="KJ7" s="84"/>
      <c r="KK7" s="84"/>
      <c r="KL7" s="84"/>
      <c r="KM7" s="84"/>
      <c r="KN7" s="84"/>
      <c r="KO7" s="84"/>
      <c r="KP7" s="84"/>
      <c r="KQ7" s="84"/>
      <c r="KR7" s="84"/>
      <c r="KS7" s="84"/>
      <c r="KT7" s="84"/>
      <c r="KU7" s="84"/>
      <c r="KV7" s="84"/>
      <c r="KW7" s="84"/>
      <c r="KX7" s="84"/>
      <c r="KY7" s="84"/>
      <c r="KZ7" s="84"/>
      <c r="LA7" s="84"/>
      <c r="LB7" s="84"/>
      <c r="LC7" s="84"/>
      <c r="LD7" s="84"/>
      <c r="LE7" s="84"/>
      <c r="LF7" s="84"/>
      <c r="LG7" s="84"/>
      <c r="LH7" s="84"/>
      <c r="LI7" s="84"/>
      <c r="LJ7" s="84"/>
      <c r="LK7" s="84"/>
      <c r="LL7" s="84"/>
      <c r="LM7" s="84"/>
      <c r="LN7" s="84"/>
      <c r="LO7" s="84"/>
      <c r="LP7" s="84"/>
      <c r="LQ7" s="84"/>
      <c r="LR7" s="84"/>
      <c r="LS7" s="84"/>
      <c r="LT7" s="84"/>
      <c r="LU7" s="84"/>
      <c r="LV7" s="84"/>
      <c r="LW7" s="84"/>
      <c r="LX7" s="84"/>
      <c r="LY7" s="84"/>
      <c r="LZ7" s="84"/>
      <c r="MA7" s="84"/>
      <c r="MB7" s="84"/>
      <c r="MC7" s="84"/>
      <c r="MD7" s="84"/>
      <c r="ME7" s="84"/>
      <c r="MF7" s="84"/>
      <c r="MG7" s="84"/>
      <c r="MH7" s="84"/>
      <c r="MI7" s="84"/>
      <c r="MJ7" s="84"/>
      <c r="MK7" s="84"/>
      <c r="ML7" s="84"/>
      <c r="MM7" s="84"/>
      <c r="MN7" s="84"/>
      <c r="MO7" s="84"/>
      <c r="MP7" s="84"/>
      <c r="MQ7" s="84"/>
      <c r="MR7" s="84"/>
      <c r="MS7" s="84"/>
      <c r="MT7" s="84"/>
      <c r="MU7" s="84"/>
      <c r="MV7" s="84"/>
      <c r="MW7" s="84"/>
      <c r="MX7" s="84"/>
      <c r="MY7" s="84"/>
      <c r="MZ7" s="84"/>
      <c r="NA7" s="84"/>
      <c r="NB7" s="84"/>
      <c r="NC7" s="84"/>
      <c r="ND7" s="84"/>
      <c r="NE7" s="84"/>
      <c r="NF7" s="84"/>
      <c r="NG7" s="84"/>
      <c r="NH7" s="84"/>
      <c r="NI7" s="84"/>
      <c r="NJ7" s="84"/>
      <c r="NK7" s="84"/>
      <c r="NL7" s="84"/>
      <c r="NM7" s="84"/>
      <c r="NN7" s="84"/>
      <c r="NO7" s="84"/>
      <c r="NP7" s="84"/>
      <c r="NQ7" s="84"/>
      <c r="NR7" s="84"/>
      <c r="NS7" s="84"/>
      <c r="NT7" s="84"/>
      <c r="NU7" s="84"/>
      <c r="NV7" s="84"/>
      <c r="NW7" s="84"/>
      <c r="NX7" s="84"/>
      <c r="NY7" s="84"/>
      <c r="NZ7" s="84"/>
      <c r="OA7" s="84"/>
      <c r="OB7" s="84"/>
      <c r="OC7" s="84"/>
      <c r="OD7" s="84"/>
      <c r="OE7" s="84"/>
      <c r="OF7" s="84"/>
      <c r="OG7" s="84"/>
      <c r="OH7" s="84"/>
      <c r="OI7" s="84"/>
      <c r="OJ7" s="84"/>
      <c r="OK7" s="84"/>
      <c r="OL7" s="84"/>
      <c r="OM7" s="84"/>
      <c r="ON7" s="84"/>
      <c r="OO7" s="84"/>
      <c r="OP7" s="84"/>
      <c r="OQ7" s="84"/>
      <c r="OR7" s="84"/>
      <c r="OS7" s="84"/>
      <c r="OT7" s="84"/>
      <c r="OU7" s="84"/>
      <c r="OV7" s="84"/>
      <c r="OW7" s="84"/>
      <c r="OX7" s="84"/>
      <c r="OY7" s="84"/>
      <c r="OZ7" s="84"/>
      <c r="PA7" s="84"/>
      <c r="PB7" s="84"/>
      <c r="PC7" s="84"/>
      <c r="PD7" s="84"/>
      <c r="PE7" s="84"/>
      <c r="PF7" s="84"/>
      <c r="PG7" s="84"/>
      <c r="PH7" s="84"/>
      <c r="PI7" s="84"/>
      <c r="PJ7" s="84"/>
      <c r="PK7" s="84"/>
      <c r="PL7" s="84"/>
      <c r="PM7" s="84"/>
      <c r="PN7" s="84"/>
      <c r="PO7" s="84"/>
      <c r="PP7" s="84"/>
      <c r="PQ7" s="84"/>
      <c r="PR7" s="84"/>
      <c r="PS7" s="84"/>
      <c r="PT7" s="84"/>
      <c r="PU7" s="84"/>
      <c r="PV7" s="84"/>
      <c r="PW7" s="84"/>
      <c r="PX7" s="84"/>
      <c r="PY7" s="84"/>
      <c r="PZ7" s="84"/>
      <c r="QA7" s="84"/>
      <c r="QB7" s="84"/>
      <c r="QC7" s="84"/>
      <c r="QD7" s="84"/>
      <c r="QE7" s="84"/>
      <c r="QF7" s="84"/>
      <c r="QG7" s="84"/>
      <c r="QH7" s="84"/>
      <c r="QI7" s="84"/>
      <c r="QJ7" s="84"/>
      <c r="QK7" s="84"/>
      <c r="QL7" s="84"/>
      <c r="QM7" s="84"/>
      <c r="QN7" s="84"/>
      <c r="QO7" s="84"/>
      <c r="QP7" s="84"/>
      <c r="QQ7" s="84"/>
      <c r="QR7" s="84"/>
      <c r="QS7" s="84"/>
      <c r="QT7" s="84"/>
      <c r="QU7" s="84"/>
      <c r="QV7" s="84"/>
      <c r="QW7" s="84"/>
      <c r="QX7" s="84"/>
      <c r="QY7" s="84"/>
      <c r="QZ7" s="84"/>
      <c r="RA7" s="84"/>
      <c r="RB7" s="84"/>
      <c r="RC7" s="84"/>
      <c r="RD7" s="84"/>
      <c r="RE7" s="84"/>
      <c r="RF7" s="84"/>
      <c r="RG7" s="84"/>
      <c r="RH7" s="84"/>
      <c r="RI7" s="84"/>
      <c r="RJ7" s="84"/>
      <c r="RK7" s="84"/>
      <c r="RL7" s="84"/>
      <c r="RM7" s="84"/>
      <c r="RN7" s="84"/>
      <c r="RO7" s="84"/>
      <c r="RP7" s="84"/>
      <c r="RQ7" s="84"/>
      <c r="RR7" s="84"/>
      <c r="RS7" s="84"/>
      <c r="RT7" s="84"/>
      <c r="RU7" s="84"/>
      <c r="RV7" s="84"/>
      <c r="RW7" s="84"/>
      <c r="RX7" s="84"/>
      <c r="RY7" s="84"/>
      <c r="RZ7" s="84"/>
      <c r="SA7" s="84"/>
      <c r="SB7" s="84"/>
      <c r="SC7" s="84"/>
      <c r="SD7" s="84"/>
      <c r="SE7" s="84"/>
      <c r="SF7" s="84"/>
      <c r="SG7" s="84"/>
      <c r="SH7" s="84"/>
      <c r="SI7" s="84"/>
      <c r="SJ7" s="84"/>
      <c r="SK7" s="84"/>
      <c r="SL7" s="84"/>
      <c r="SM7" s="84"/>
      <c r="SN7" s="84"/>
      <c r="SO7" s="84"/>
      <c r="SP7" s="84"/>
      <c r="SQ7" s="84"/>
      <c r="SR7" s="84"/>
      <c r="SS7" s="84"/>
      <c r="ST7" s="84"/>
      <c r="SU7" s="84"/>
      <c r="SV7" s="84"/>
      <c r="SW7" s="84"/>
      <c r="SX7" s="84"/>
      <c r="SY7" s="84"/>
      <c r="SZ7" s="84"/>
      <c r="TA7" s="84"/>
      <c r="TB7" s="84"/>
      <c r="TC7" s="84"/>
      <c r="TD7" s="84"/>
      <c r="TE7" s="84"/>
      <c r="TF7" s="84"/>
      <c r="TG7" s="84"/>
      <c r="TH7" s="84"/>
      <c r="TI7" s="84"/>
      <c r="TJ7" s="84"/>
      <c r="TK7" s="84"/>
      <c r="TL7" s="84"/>
      <c r="TM7" s="84"/>
      <c r="TN7" s="84"/>
      <c r="TO7" s="84"/>
      <c r="TP7" s="84"/>
      <c r="TQ7" s="84"/>
      <c r="TR7" s="84"/>
      <c r="TS7" s="84"/>
      <c r="TT7" s="84"/>
      <c r="TU7" s="84"/>
      <c r="TV7" s="84"/>
      <c r="TW7" s="84"/>
      <c r="TX7" s="84"/>
      <c r="TY7" s="84"/>
      <c r="TZ7" s="84"/>
      <c r="UA7" s="84"/>
      <c r="UB7" s="84"/>
      <c r="UC7" s="84"/>
      <c r="UD7" s="84"/>
      <c r="UE7" s="84"/>
      <c r="UF7" s="84"/>
      <c r="UG7" s="84"/>
      <c r="UH7" s="84"/>
      <c r="UI7" s="84"/>
      <c r="UJ7" s="84"/>
      <c r="UK7" s="84"/>
      <c r="UL7" s="84"/>
      <c r="UM7" s="84"/>
      <c r="UN7" s="84"/>
      <c r="UO7" s="84"/>
      <c r="UP7" s="84"/>
      <c r="UQ7" s="84"/>
      <c r="UR7" s="84"/>
      <c r="US7" s="84"/>
      <c r="UT7" s="84"/>
      <c r="UU7" s="84"/>
      <c r="UV7" s="84"/>
      <c r="UW7" s="84"/>
      <c r="UX7" s="84"/>
      <c r="UY7" s="84"/>
      <c r="UZ7" s="84"/>
      <c r="VA7" s="84"/>
      <c r="VB7" s="84"/>
      <c r="VC7" s="84"/>
      <c r="VD7" s="84"/>
      <c r="VE7" s="84"/>
      <c r="VF7" s="84"/>
      <c r="VG7" s="84"/>
      <c r="VH7" s="84"/>
      <c r="VI7" s="84"/>
      <c r="VJ7" s="84"/>
      <c r="VK7" s="84"/>
      <c r="VL7" s="84"/>
      <c r="VM7" s="84"/>
      <c r="VN7" s="84"/>
      <c r="VO7" s="84"/>
      <c r="VP7" s="84"/>
      <c r="VQ7" s="84"/>
      <c r="VR7" s="84"/>
      <c r="VS7" s="84"/>
      <c r="VT7" s="84"/>
      <c r="VU7" s="84"/>
      <c r="VV7" s="84"/>
      <c r="VW7" s="84"/>
      <c r="VX7" s="84"/>
      <c r="VY7" s="84"/>
      <c r="VZ7" s="84"/>
      <c r="WA7" s="84"/>
      <c r="WB7" s="84"/>
      <c r="WC7" s="84"/>
      <c r="WD7" s="84"/>
      <c r="WE7" s="84"/>
      <c r="WF7" s="84"/>
      <c r="WG7" s="84"/>
      <c r="WH7" s="84"/>
      <c r="WI7" s="84"/>
      <c r="WJ7" s="84"/>
      <c r="WK7" s="84"/>
      <c r="WL7" s="84"/>
      <c r="WM7" s="84"/>
      <c r="WN7" s="84"/>
      <c r="WO7" s="84"/>
      <c r="WP7" s="84"/>
      <c r="WQ7" s="84"/>
      <c r="WR7" s="84"/>
      <c r="WS7" s="84"/>
      <c r="WT7" s="84"/>
      <c r="WU7" s="84"/>
      <c r="WV7" s="84"/>
      <c r="WW7" s="84"/>
      <c r="WX7" s="84"/>
      <c r="WY7" s="84"/>
      <c r="WZ7" s="84"/>
      <c r="XA7" s="84"/>
      <c r="XB7" s="84"/>
      <c r="XC7" s="84"/>
      <c r="XD7" s="84"/>
      <c r="XE7" s="84"/>
      <c r="XF7" s="84"/>
      <c r="XG7" s="84"/>
      <c r="XH7" s="84"/>
      <c r="XI7" s="84"/>
      <c r="XJ7" s="84"/>
      <c r="XK7" s="84"/>
      <c r="XL7" s="84"/>
      <c r="XM7" s="84"/>
      <c r="XN7" s="84"/>
      <c r="XO7" s="84"/>
      <c r="XP7" s="84"/>
      <c r="XQ7" s="84"/>
      <c r="XR7" s="84"/>
      <c r="XS7" s="84"/>
      <c r="XT7" s="84"/>
      <c r="XU7" s="84"/>
      <c r="XV7" s="84"/>
      <c r="XW7" s="84"/>
      <c r="XX7" s="84"/>
      <c r="XY7" s="84"/>
      <c r="XZ7" s="84"/>
      <c r="YA7" s="84"/>
      <c r="YB7" s="84"/>
      <c r="YC7" s="84"/>
      <c r="YD7" s="84"/>
      <c r="YE7" s="84"/>
      <c r="YF7" s="84"/>
      <c r="YG7" s="84"/>
      <c r="YH7" s="84"/>
      <c r="YI7" s="84"/>
      <c r="YJ7" s="84"/>
      <c r="YK7" s="84"/>
      <c r="YL7" s="84"/>
      <c r="YM7" s="84"/>
      <c r="YN7" s="84"/>
      <c r="YO7" s="84"/>
      <c r="YP7" s="84"/>
      <c r="YQ7" s="84"/>
      <c r="YR7" s="84"/>
      <c r="YS7" s="84"/>
      <c r="YT7" s="84"/>
      <c r="YU7" s="84"/>
      <c r="YV7" s="84"/>
      <c r="YW7" s="84"/>
      <c r="YX7" s="84"/>
      <c r="YY7" s="84"/>
      <c r="YZ7" s="84"/>
      <c r="ZA7" s="84"/>
      <c r="ZB7" s="84"/>
      <c r="ZC7" s="84"/>
      <c r="ZD7" s="84"/>
      <c r="ZE7" s="84"/>
      <c r="ZF7" s="84"/>
      <c r="ZG7" s="84"/>
      <c r="ZH7" s="84"/>
      <c r="ZI7" s="84"/>
      <c r="ZJ7" s="84"/>
      <c r="ZK7" s="84"/>
      <c r="ZL7" s="84"/>
      <c r="ZM7" s="84"/>
      <c r="ZN7" s="84"/>
      <c r="ZO7" s="84"/>
      <c r="ZP7" s="84"/>
      <c r="ZQ7" s="84"/>
      <c r="ZR7" s="84"/>
      <c r="ZS7" s="84"/>
      <c r="ZT7" s="84"/>
      <c r="ZU7" s="84"/>
      <c r="ZV7" s="84"/>
      <c r="ZW7" s="84"/>
      <c r="ZX7" s="84"/>
      <c r="ZY7" s="84"/>
      <c r="ZZ7" s="84"/>
      <c r="AAA7" s="84"/>
      <c r="AAB7" s="84"/>
      <c r="AAC7" s="84"/>
      <c r="AAD7" s="84"/>
      <c r="AAE7" s="84"/>
      <c r="AAF7" s="84"/>
      <c r="AAG7" s="84"/>
      <c r="AAH7" s="84"/>
      <c r="AAI7" s="84"/>
      <c r="AAJ7" s="84"/>
      <c r="AAK7" s="84"/>
      <c r="AAL7" s="84"/>
      <c r="AAM7" s="84"/>
      <c r="AAN7" s="84"/>
      <c r="AAO7" s="84"/>
      <c r="AAP7" s="84"/>
      <c r="AAQ7" s="84"/>
      <c r="AAR7" s="84"/>
      <c r="AAS7" s="84"/>
      <c r="AAT7" s="84"/>
      <c r="AAU7" s="84"/>
      <c r="AAV7" s="84"/>
      <c r="AAW7" s="84"/>
      <c r="AAX7" s="84"/>
      <c r="AAY7" s="84"/>
      <c r="AAZ7" s="84"/>
      <c r="ABA7" s="84"/>
      <c r="ABB7" s="84"/>
      <c r="ABC7" s="84"/>
      <c r="ABD7" s="84"/>
      <c r="ABE7" s="84"/>
      <c r="ABF7" s="84"/>
      <c r="ABG7" s="84"/>
      <c r="ABH7" s="84"/>
      <c r="ABI7" s="84"/>
      <c r="ABJ7" s="84"/>
      <c r="ABK7" s="84"/>
      <c r="ABL7" s="84"/>
      <c r="ABM7" s="84"/>
      <c r="ABN7" s="84"/>
      <c r="ABO7" s="84"/>
      <c r="ABP7" s="84"/>
      <c r="ABQ7" s="84"/>
      <c r="ABR7" s="84"/>
      <c r="ABS7" s="84"/>
      <c r="ABT7" s="84"/>
      <c r="ABU7" s="84"/>
      <c r="ABV7" s="84"/>
      <c r="ABW7" s="84"/>
      <c r="ABX7" s="84"/>
      <c r="ABY7" s="84"/>
      <c r="ABZ7" s="84"/>
      <c r="ACA7" s="84"/>
      <c r="ACB7" s="84"/>
      <c r="ACC7" s="84"/>
      <c r="ACD7" s="84"/>
      <c r="ACE7" s="84"/>
      <c r="ACF7" s="84"/>
      <c r="ACG7" s="84"/>
      <c r="ACH7" s="84"/>
      <c r="ACI7" s="84"/>
      <c r="ACJ7" s="84"/>
      <c r="ACK7" s="84"/>
      <c r="ACL7" s="84"/>
      <c r="ACM7" s="84"/>
      <c r="ACN7" s="84"/>
      <c r="ACO7" s="84"/>
      <c r="ACP7" s="84"/>
      <c r="ACQ7" s="84"/>
      <c r="ACR7" s="84"/>
      <c r="ACS7" s="84"/>
      <c r="ACT7" s="84"/>
      <c r="ACU7" s="84"/>
      <c r="ACV7" s="84"/>
      <c r="ACW7" s="84"/>
      <c r="ACX7" s="84"/>
      <c r="ACY7" s="84"/>
      <c r="ACZ7" s="84"/>
      <c r="ADA7" s="84"/>
      <c r="ADB7" s="84"/>
      <c r="ADC7" s="84"/>
      <c r="ADD7" s="84"/>
      <c r="ADE7" s="84"/>
      <c r="ADF7" s="84"/>
      <c r="ADG7" s="84"/>
      <c r="ADH7" s="84"/>
      <c r="ADI7" s="84"/>
      <c r="ADJ7" s="84"/>
      <c r="ADK7" s="84"/>
      <c r="ADL7" s="84"/>
      <c r="ADM7" s="84"/>
      <c r="ADN7" s="84"/>
      <c r="ADO7" s="84"/>
      <c r="ADP7" s="84"/>
      <c r="ADQ7" s="84"/>
      <c r="ADR7" s="84"/>
      <c r="ADS7" s="84"/>
      <c r="ADT7" s="84"/>
      <c r="ADU7" s="84"/>
      <c r="ADV7" s="84"/>
      <c r="ADW7" s="84"/>
      <c r="ADX7" s="84"/>
      <c r="ADY7" s="84"/>
      <c r="ADZ7" s="84"/>
      <c r="AEA7" s="84"/>
      <c r="AEB7" s="84"/>
      <c r="AEC7" s="84"/>
      <c r="AED7" s="84"/>
      <c r="AEE7" s="84"/>
      <c r="AEF7" s="84"/>
      <c r="AEG7" s="84"/>
      <c r="AEH7" s="84"/>
      <c r="AEI7" s="84"/>
      <c r="AEJ7" s="84"/>
      <c r="AEK7" s="84"/>
      <c r="AEL7" s="84"/>
      <c r="AEM7" s="84"/>
      <c r="AEN7" s="84"/>
      <c r="AEO7" s="84"/>
      <c r="AEP7" s="84"/>
      <c r="AEQ7" s="84"/>
      <c r="AER7" s="84"/>
      <c r="AES7" s="84"/>
      <c r="AET7" s="84"/>
      <c r="AEU7" s="84"/>
      <c r="AEV7" s="84"/>
      <c r="AEW7" s="84"/>
      <c r="AEX7" s="84"/>
      <c r="AEY7" s="84"/>
      <c r="AEZ7" s="84"/>
      <c r="AFA7" s="84"/>
      <c r="AFB7" s="84"/>
      <c r="AFC7" s="84"/>
      <c r="AFD7" s="84"/>
      <c r="AFE7" s="84"/>
      <c r="AFF7" s="84"/>
      <c r="AFG7" s="84"/>
      <c r="AFH7" s="84"/>
      <c r="AFI7" s="84"/>
      <c r="AFJ7" s="84"/>
      <c r="AFK7" s="84"/>
      <c r="AFL7" s="84"/>
      <c r="AFM7" s="84"/>
      <c r="AFN7" s="84"/>
      <c r="AFO7" s="84"/>
      <c r="AFP7" s="84"/>
      <c r="AFQ7" s="84"/>
      <c r="AFR7" s="84"/>
      <c r="AFS7" s="84"/>
      <c r="AFT7" s="84"/>
      <c r="AFU7" s="84"/>
      <c r="AFV7" s="84"/>
      <c r="AFW7" s="84"/>
      <c r="AFX7" s="84"/>
      <c r="AFY7" s="84"/>
      <c r="AFZ7" s="84"/>
      <c r="AGA7" s="84"/>
      <c r="AGB7" s="84"/>
      <c r="AGC7" s="84"/>
      <c r="AGD7" s="84"/>
      <c r="AGE7" s="84"/>
      <c r="AGF7" s="84"/>
      <c r="AGG7" s="84"/>
      <c r="AGH7" s="84"/>
      <c r="AGI7" s="84"/>
      <c r="AGJ7" s="84"/>
      <c r="AGK7" s="84"/>
      <c r="AGL7" s="84"/>
      <c r="AGM7" s="84"/>
      <c r="AGN7" s="84"/>
      <c r="AGO7" s="84"/>
      <c r="AGP7" s="84"/>
      <c r="AGQ7" s="84"/>
      <c r="AGR7" s="84"/>
      <c r="AGS7" s="84"/>
      <c r="AGT7" s="84"/>
      <c r="AGU7" s="84"/>
      <c r="AGV7" s="84"/>
      <c r="AGW7" s="84"/>
      <c r="AGX7" s="84"/>
      <c r="AGY7" s="84"/>
      <c r="AGZ7" s="84"/>
      <c r="AHA7" s="84"/>
      <c r="AHB7" s="84"/>
      <c r="AHC7" s="84"/>
      <c r="AHD7" s="84"/>
      <c r="AHE7" s="84"/>
      <c r="AHF7" s="84"/>
      <c r="AHG7" s="84"/>
      <c r="AHH7" s="84"/>
      <c r="AHI7" s="84"/>
      <c r="AHJ7" s="84"/>
      <c r="AHK7" s="84"/>
      <c r="AHL7" s="84"/>
      <c r="AHM7" s="84"/>
      <c r="AHN7" s="84"/>
      <c r="AHO7" s="84"/>
      <c r="AHP7" s="84"/>
      <c r="AHQ7" s="84"/>
      <c r="AHR7" s="84"/>
      <c r="AHS7" s="84"/>
      <c r="AHT7" s="84"/>
      <c r="AHU7" s="84"/>
      <c r="AHV7" s="84"/>
      <c r="AHW7" s="84"/>
      <c r="AHX7" s="84"/>
      <c r="AHY7" s="84"/>
      <c r="AHZ7" s="84"/>
      <c r="AIA7" s="84"/>
      <c r="AIB7" s="84"/>
      <c r="AIC7" s="84"/>
      <c r="AID7" s="84"/>
      <c r="AIE7" s="84"/>
      <c r="AIF7" s="84"/>
      <c r="AIG7" s="84"/>
      <c r="AIH7" s="84"/>
      <c r="AII7" s="84"/>
      <c r="AIJ7" s="84"/>
      <c r="AIK7" s="84"/>
      <c r="AIL7" s="84"/>
      <c r="AIM7" s="84"/>
      <c r="AIN7" s="84"/>
      <c r="AIO7" s="84"/>
      <c r="AIP7" s="84"/>
      <c r="AIQ7" s="84"/>
      <c r="AIR7" s="84"/>
      <c r="AIS7" s="84"/>
      <c r="AIT7" s="84"/>
      <c r="AIU7" s="84"/>
      <c r="AIV7" s="84"/>
      <c r="AIW7" s="84"/>
      <c r="AIX7" s="84"/>
      <c r="AIY7" s="84"/>
      <c r="AIZ7" s="84"/>
      <c r="AJA7" s="84"/>
      <c r="AJB7" s="84"/>
      <c r="AJC7" s="84"/>
      <c r="AJD7" s="84"/>
      <c r="AJE7" s="84"/>
      <c r="AJF7" s="84"/>
      <c r="AJG7" s="84"/>
      <c r="AJH7" s="84"/>
      <c r="AJI7" s="84"/>
      <c r="AJJ7" s="84"/>
      <c r="AJK7" s="84"/>
      <c r="AJL7" s="84"/>
      <c r="AJM7" s="84"/>
      <c r="AJN7" s="84"/>
      <c r="AJO7" s="84"/>
      <c r="AJP7" s="84"/>
      <c r="AJQ7" s="84"/>
      <c r="AJR7" s="84"/>
      <c r="AJS7" s="84"/>
      <c r="AJT7" s="84"/>
      <c r="AJU7" s="84"/>
      <c r="AJV7" s="84"/>
      <c r="AJW7" s="84"/>
      <c r="AJX7" s="84"/>
      <c r="AJY7" s="84"/>
      <c r="AJZ7" s="84"/>
      <c r="AKA7" s="84"/>
      <c r="AKB7" s="84"/>
      <c r="AKC7" s="84"/>
      <c r="AKD7" s="84"/>
      <c r="AKE7" s="84"/>
      <c r="AKF7" s="84"/>
      <c r="AKG7" s="84"/>
      <c r="AKH7" s="84"/>
      <c r="AKI7" s="84"/>
      <c r="AKJ7" s="84"/>
      <c r="AKK7" s="84"/>
      <c r="AKL7" s="84"/>
      <c r="AKM7" s="84"/>
      <c r="AKN7" s="84"/>
      <c r="AKO7" s="84"/>
      <c r="AKP7" s="84"/>
      <c r="AKQ7" s="84"/>
      <c r="AKR7" s="84"/>
      <c r="AKS7" s="84"/>
      <c r="AKT7" s="84"/>
      <c r="AKU7" s="84"/>
      <c r="AKV7" s="84"/>
      <c r="AKW7" s="84"/>
      <c r="AKX7" s="84"/>
      <c r="AKY7" s="84"/>
      <c r="AKZ7" s="84"/>
      <c r="ALA7" s="84"/>
      <c r="ALB7" s="84"/>
      <c r="ALC7" s="84"/>
      <c r="ALD7" s="84"/>
      <c r="ALE7" s="84"/>
      <c r="ALF7" s="84"/>
      <c r="ALG7" s="84"/>
      <c r="ALH7" s="84"/>
      <c r="ALI7" s="84"/>
      <c r="ALJ7" s="84"/>
      <c r="ALK7" s="84"/>
      <c r="ALL7" s="84"/>
      <c r="ALM7" s="84"/>
      <c r="ALN7" s="84"/>
      <c r="ALO7" s="84"/>
      <c r="ALP7" s="84"/>
      <c r="ALQ7" s="84"/>
      <c r="ALR7" s="84"/>
      <c r="ALS7" s="84"/>
      <c r="ALT7" s="84"/>
      <c r="ALU7" s="84"/>
      <c r="ALV7" s="84"/>
      <c r="ALW7" s="84"/>
      <c r="ALX7" s="84"/>
      <c r="ALY7" s="84"/>
      <c r="ALZ7" s="84"/>
      <c r="AMA7" s="84"/>
      <c r="AMB7" s="84"/>
      <c r="AMC7" s="84"/>
      <c r="AMD7" s="84"/>
      <c r="AME7" s="84"/>
      <c r="AMF7" s="84"/>
      <c r="AMG7" s="84"/>
      <c r="AMH7" s="84"/>
      <c r="AMI7" s="84"/>
      <c r="AMJ7" s="84"/>
      <c r="AMK7" s="84"/>
      <c r="AML7" s="84"/>
      <c r="AMM7" s="84"/>
      <c r="AMN7" s="84"/>
      <c r="AMO7" s="84"/>
      <c r="AMP7" s="84"/>
      <c r="AMQ7" s="84"/>
      <c r="AMR7" s="84"/>
      <c r="AMS7" s="84"/>
      <c r="AMT7" s="84"/>
      <c r="AMU7" s="84"/>
      <c r="AMV7" s="84"/>
      <c r="AMW7" s="84"/>
      <c r="AMX7" s="84"/>
      <c r="AMY7" s="84"/>
      <c r="AMZ7" s="84"/>
      <c r="ANA7" s="84"/>
      <c r="ANB7" s="84"/>
      <c r="ANC7" s="84"/>
      <c r="AND7" s="84"/>
      <c r="ANE7" s="84"/>
      <c r="ANF7" s="84"/>
      <c r="ANG7" s="84"/>
      <c r="ANH7" s="84"/>
      <c r="ANI7" s="84"/>
      <c r="ANJ7" s="84"/>
      <c r="ANK7" s="84"/>
      <c r="ANL7" s="84"/>
      <c r="ANM7" s="84"/>
      <c r="ANN7" s="84"/>
      <c r="ANO7" s="84"/>
      <c r="ANP7" s="84"/>
      <c r="ANQ7" s="84"/>
      <c r="ANR7" s="84"/>
      <c r="ANS7" s="84"/>
      <c r="ANT7" s="84"/>
      <c r="ANU7" s="84"/>
      <c r="ANV7" s="84"/>
      <c r="ANW7" s="84"/>
      <c r="ANX7" s="84"/>
      <c r="ANY7" s="84"/>
      <c r="ANZ7" s="84"/>
      <c r="AOA7" s="84"/>
      <c r="AOB7" s="84"/>
      <c r="AOC7" s="84"/>
      <c r="AOD7" s="84"/>
      <c r="AOE7" s="84"/>
      <c r="AOF7" s="84"/>
      <c r="AOG7" s="84"/>
      <c r="AOH7" s="84"/>
      <c r="AOI7" s="84"/>
      <c r="AOJ7" s="84"/>
      <c r="AOK7" s="84"/>
      <c r="AOL7" s="84"/>
      <c r="AOM7" s="84"/>
      <c r="AON7" s="84"/>
      <c r="AOO7" s="84"/>
      <c r="AOP7" s="84"/>
      <c r="AOQ7" s="84"/>
      <c r="AOR7" s="84"/>
      <c r="AOS7" s="84"/>
      <c r="AOT7" s="84"/>
      <c r="AOU7" s="84"/>
      <c r="AOV7" s="84"/>
      <c r="AOW7" s="84"/>
      <c r="AOX7" s="84"/>
      <c r="AOY7" s="84"/>
      <c r="AOZ7" s="84"/>
      <c r="APA7" s="84"/>
      <c r="APB7" s="84"/>
      <c r="APC7" s="84"/>
      <c r="APD7" s="84"/>
      <c r="APE7" s="84"/>
      <c r="APF7" s="84"/>
      <c r="APG7" s="84"/>
      <c r="APH7" s="84"/>
      <c r="API7" s="84"/>
      <c r="APJ7" s="84"/>
      <c r="APK7" s="84"/>
      <c r="APL7" s="84"/>
      <c r="APM7" s="84"/>
      <c r="APN7" s="84"/>
      <c r="APO7" s="84"/>
      <c r="APP7" s="84"/>
      <c r="APQ7" s="84"/>
      <c r="APR7" s="84"/>
      <c r="APS7" s="84"/>
      <c r="APT7" s="84"/>
      <c r="APU7" s="84"/>
      <c r="APV7" s="84"/>
      <c r="APW7" s="84"/>
      <c r="APX7" s="84"/>
      <c r="APY7" s="84"/>
      <c r="APZ7" s="84"/>
      <c r="AQA7" s="84"/>
      <c r="AQB7" s="84"/>
      <c r="AQC7" s="84"/>
      <c r="AQD7" s="84"/>
      <c r="AQE7" s="84"/>
      <c r="AQF7" s="84"/>
      <c r="AQG7" s="84"/>
      <c r="AQH7" s="84"/>
      <c r="AQI7" s="84"/>
      <c r="AQJ7" s="84"/>
      <c r="AQK7" s="84"/>
      <c r="AQL7" s="84"/>
      <c r="AQM7" s="84"/>
      <c r="AQN7" s="84"/>
      <c r="AQO7" s="84"/>
      <c r="AQP7" s="84"/>
      <c r="AQQ7" s="84"/>
      <c r="AQR7" s="84"/>
      <c r="AQS7" s="84"/>
      <c r="AQT7" s="84"/>
      <c r="AQU7" s="84"/>
      <c r="AQV7" s="84"/>
      <c r="AQW7" s="84"/>
      <c r="AQX7" s="84"/>
      <c r="AQY7" s="84"/>
      <c r="AQZ7" s="84"/>
      <c r="ARA7" s="84"/>
      <c r="ARB7" s="84"/>
      <c r="ARC7" s="84"/>
      <c r="ARD7" s="84"/>
      <c r="ARE7" s="84"/>
      <c r="ARF7" s="84"/>
      <c r="ARG7" s="84"/>
      <c r="ARH7" s="84"/>
      <c r="ARI7" s="84"/>
      <c r="ARJ7" s="84"/>
      <c r="ARK7" s="84"/>
      <c r="ARL7" s="84"/>
      <c r="ARM7" s="84"/>
      <c r="ARN7" s="84"/>
      <c r="ARO7" s="84"/>
      <c r="ARP7" s="84"/>
      <c r="ARQ7" s="84"/>
      <c r="ARR7" s="84"/>
      <c r="ARS7" s="84"/>
      <c r="ART7" s="84"/>
      <c r="ARU7" s="84"/>
      <c r="ARV7" s="84"/>
      <c r="ARW7" s="84"/>
      <c r="ARX7" s="84"/>
      <c r="ARY7" s="84"/>
      <c r="ARZ7" s="84"/>
      <c r="ASA7" s="84"/>
      <c r="ASB7" s="84"/>
      <c r="ASC7" s="84"/>
      <c r="ASD7" s="84"/>
      <c r="ASE7" s="84"/>
      <c r="ASF7" s="84"/>
      <c r="ASG7" s="84"/>
      <c r="ASH7" s="84"/>
      <c r="ASI7" s="84"/>
      <c r="ASJ7" s="84"/>
      <c r="ASK7" s="84"/>
      <c r="ASL7" s="84"/>
      <c r="ASM7" s="84"/>
      <c r="ASN7" s="84"/>
      <c r="ASO7" s="84"/>
      <c r="ASP7" s="84"/>
      <c r="ASQ7" s="84"/>
      <c r="ASR7" s="84"/>
      <c r="ASS7" s="84"/>
      <c r="AST7" s="84"/>
      <c r="ASU7" s="84"/>
      <c r="ASV7" s="84"/>
      <c r="ASW7" s="84"/>
      <c r="ASX7" s="84"/>
      <c r="ASY7" s="84"/>
      <c r="ASZ7" s="84"/>
      <c r="ATA7" s="84"/>
      <c r="ATB7" s="84"/>
      <c r="ATC7" s="84"/>
      <c r="ATD7" s="84"/>
      <c r="ATE7" s="84"/>
      <c r="ATF7" s="84"/>
      <c r="ATG7" s="84"/>
      <c r="ATH7" s="84"/>
      <c r="ATI7" s="84"/>
      <c r="ATJ7" s="84"/>
      <c r="ATK7" s="84"/>
      <c r="ATL7" s="84"/>
      <c r="ATM7" s="84"/>
      <c r="ATN7" s="84"/>
      <c r="ATO7" s="84"/>
      <c r="ATP7" s="84"/>
      <c r="ATQ7" s="84"/>
      <c r="ATR7" s="84"/>
      <c r="ATS7" s="84"/>
      <c r="ATT7" s="84"/>
      <c r="ATU7" s="84"/>
      <c r="ATV7" s="84"/>
      <c r="ATW7" s="84"/>
      <c r="ATX7" s="84"/>
      <c r="ATY7" s="84"/>
      <c r="ATZ7" s="84"/>
      <c r="AUA7" s="84"/>
      <c r="AUB7" s="84"/>
      <c r="AUC7" s="84"/>
      <c r="AUD7" s="84"/>
      <c r="AUE7" s="84"/>
      <c r="AUF7" s="84"/>
      <c r="AUG7" s="84"/>
      <c r="AUH7" s="84"/>
      <c r="AUI7" s="84"/>
      <c r="AUJ7" s="84"/>
      <c r="AUK7" s="84"/>
      <c r="AUL7" s="84"/>
      <c r="AUM7" s="84"/>
      <c r="AUN7" s="84"/>
      <c r="AUO7" s="84"/>
      <c r="AUP7" s="84"/>
      <c r="AUQ7" s="84"/>
      <c r="AUR7" s="84"/>
      <c r="AUS7" s="84"/>
      <c r="AUT7" s="84"/>
      <c r="AUU7" s="84"/>
      <c r="AUV7" s="84"/>
      <c r="AUW7" s="84"/>
      <c r="AUX7" s="84"/>
      <c r="AUY7" s="84"/>
      <c r="AUZ7" s="84"/>
      <c r="AVA7" s="84"/>
      <c r="AVB7" s="84"/>
      <c r="AVC7" s="84"/>
      <c r="AVD7" s="84"/>
      <c r="AVE7" s="84"/>
      <c r="AVF7" s="84"/>
      <c r="AVG7" s="84"/>
      <c r="AVH7" s="84"/>
      <c r="AVI7" s="84"/>
      <c r="AVJ7" s="84"/>
      <c r="AVK7" s="84"/>
      <c r="AVL7" s="84"/>
      <c r="AVM7" s="84"/>
      <c r="AVN7" s="84"/>
      <c r="AVO7" s="84"/>
      <c r="AVP7" s="84"/>
      <c r="AVQ7" s="84"/>
      <c r="AVR7" s="84"/>
      <c r="AVS7" s="84"/>
      <c r="AVT7" s="84"/>
      <c r="AVU7" s="84"/>
      <c r="AVV7" s="84"/>
      <c r="AVW7" s="84"/>
      <c r="AVX7" s="84"/>
      <c r="AVY7" s="84"/>
      <c r="AVZ7" s="84"/>
      <c r="AWA7" s="84"/>
      <c r="AWB7" s="84"/>
      <c r="AWC7" s="84"/>
      <c r="AWD7" s="84"/>
      <c r="AWE7" s="84"/>
      <c r="AWF7" s="84"/>
      <c r="AWG7" s="84"/>
      <c r="AWH7" s="84"/>
      <c r="AWI7" s="84"/>
      <c r="AWJ7" s="84"/>
      <c r="AWK7" s="84"/>
      <c r="AWL7" s="84"/>
      <c r="AWM7" s="84"/>
      <c r="AWN7" s="84"/>
      <c r="AWO7" s="84"/>
      <c r="AWP7" s="84"/>
      <c r="AWQ7" s="84"/>
      <c r="AWR7" s="84"/>
      <c r="AWS7" s="84"/>
      <c r="AWT7" s="84"/>
      <c r="AWU7" s="84"/>
      <c r="AWV7" s="84"/>
      <c r="AWW7" s="84"/>
      <c r="AWX7" s="84"/>
      <c r="AWY7" s="84"/>
      <c r="AWZ7" s="84"/>
      <c r="AXA7" s="84"/>
      <c r="AXB7" s="84"/>
      <c r="AXC7" s="84"/>
      <c r="AXD7" s="84"/>
      <c r="AXE7" s="84"/>
      <c r="AXF7" s="84"/>
      <c r="AXG7" s="84"/>
      <c r="AXH7" s="84"/>
      <c r="AXI7" s="84"/>
      <c r="AXJ7" s="84"/>
      <c r="AXK7" s="84"/>
      <c r="AXL7" s="84"/>
      <c r="AXM7" s="84"/>
      <c r="AXN7" s="84"/>
      <c r="AXO7" s="84"/>
      <c r="AXP7" s="84"/>
      <c r="AXQ7" s="84"/>
      <c r="AXR7" s="84"/>
      <c r="AXS7" s="84"/>
      <c r="AXT7" s="84"/>
      <c r="AXU7" s="84"/>
      <c r="AXV7" s="84"/>
      <c r="AXW7" s="84"/>
      <c r="AXX7" s="84"/>
      <c r="AXY7" s="84"/>
      <c r="AXZ7" s="84"/>
      <c r="AYA7" s="84"/>
      <c r="AYB7" s="84"/>
      <c r="AYC7" s="84"/>
      <c r="AYD7" s="84"/>
      <c r="AYE7" s="84"/>
      <c r="AYF7" s="84"/>
      <c r="AYG7" s="84"/>
      <c r="AYH7" s="84"/>
      <c r="AYI7" s="84"/>
      <c r="AYJ7" s="84"/>
      <c r="AYK7" s="84"/>
      <c r="AYL7" s="84"/>
      <c r="AYM7" s="84"/>
      <c r="AYN7" s="84"/>
      <c r="AYO7" s="84"/>
      <c r="AYP7" s="84"/>
      <c r="AYQ7" s="84"/>
      <c r="AYR7" s="84"/>
      <c r="AYS7" s="84"/>
      <c r="AYT7" s="84"/>
      <c r="AYU7" s="84"/>
      <c r="AYV7" s="84"/>
      <c r="AYW7" s="84"/>
      <c r="AYX7" s="84"/>
      <c r="AYY7" s="84"/>
      <c r="AYZ7" s="84"/>
      <c r="AZA7" s="84"/>
      <c r="AZB7" s="84"/>
      <c r="AZC7" s="84"/>
      <c r="AZD7" s="84"/>
      <c r="AZE7" s="84"/>
      <c r="AZF7" s="84"/>
      <c r="AZG7" s="84"/>
      <c r="AZH7" s="84"/>
      <c r="AZI7" s="84"/>
      <c r="AZJ7" s="84"/>
      <c r="AZK7" s="84"/>
      <c r="AZL7" s="84"/>
      <c r="AZM7" s="84"/>
      <c r="AZN7" s="84"/>
      <c r="AZO7" s="84"/>
      <c r="AZP7" s="84"/>
      <c r="AZQ7" s="84"/>
      <c r="AZR7" s="84"/>
      <c r="AZS7" s="84"/>
      <c r="AZT7" s="84"/>
      <c r="AZU7" s="84"/>
      <c r="AZV7" s="84"/>
      <c r="AZW7" s="84"/>
      <c r="AZX7" s="84"/>
      <c r="AZY7" s="84"/>
      <c r="AZZ7" s="84"/>
      <c r="BAA7" s="84"/>
      <c r="BAB7" s="84"/>
      <c r="BAC7" s="84"/>
      <c r="BAD7" s="84"/>
      <c r="BAE7" s="84"/>
      <c r="BAF7" s="84"/>
      <c r="BAG7" s="84"/>
      <c r="BAH7" s="84"/>
      <c r="BAI7" s="84"/>
      <c r="BAJ7" s="84"/>
      <c r="BAK7" s="84"/>
      <c r="BAL7" s="84"/>
      <c r="BAM7" s="84"/>
      <c r="BAN7" s="84"/>
      <c r="BAO7" s="84"/>
      <c r="BAP7" s="84"/>
      <c r="BAQ7" s="84"/>
      <c r="BAR7" s="84"/>
      <c r="BAS7" s="84"/>
      <c r="BAT7" s="84"/>
      <c r="BAU7" s="84"/>
      <c r="BAV7" s="84"/>
      <c r="BAW7" s="84"/>
      <c r="BAX7" s="84"/>
      <c r="BAY7" s="84"/>
      <c r="BAZ7" s="84"/>
      <c r="BBA7" s="84"/>
      <c r="BBB7" s="84"/>
      <c r="BBC7" s="84"/>
      <c r="BBD7" s="84"/>
      <c r="BBE7" s="84"/>
      <c r="BBF7" s="84"/>
      <c r="BBG7" s="84"/>
      <c r="BBH7" s="84"/>
      <c r="BBI7" s="84"/>
      <c r="BBJ7" s="84"/>
      <c r="BBK7" s="84"/>
      <c r="BBL7" s="84"/>
      <c r="BBM7" s="84"/>
      <c r="BBN7" s="84"/>
      <c r="BBO7" s="84"/>
      <c r="BBP7" s="84"/>
      <c r="BBQ7" s="84"/>
      <c r="BBR7" s="84"/>
      <c r="BBS7" s="84"/>
      <c r="BBT7" s="84"/>
      <c r="BBU7" s="84"/>
      <c r="BBV7" s="84"/>
      <c r="BBW7" s="84"/>
      <c r="BBX7" s="84"/>
      <c r="BBY7" s="84"/>
      <c r="BBZ7" s="84"/>
      <c r="BCA7" s="84"/>
      <c r="BCB7" s="84"/>
      <c r="BCC7" s="84"/>
      <c r="BCD7" s="84"/>
      <c r="BCE7" s="84"/>
      <c r="BCF7" s="84"/>
      <c r="BCG7" s="84"/>
      <c r="BCH7" s="84"/>
      <c r="BCI7" s="84"/>
      <c r="BCJ7" s="84"/>
      <c r="BCK7" s="84"/>
      <c r="BCL7" s="84"/>
      <c r="BCM7" s="84"/>
      <c r="BCN7" s="84"/>
      <c r="BCO7" s="84"/>
      <c r="BCP7" s="84"/>
      <c r="BCQ7" s="84"/>
      <c r="BCR7" s="84"/>
      <c r="BCS7" s="84"/>
      <c r="BCT7" s="84"/>
      <c r="BCU7" s="84"/>
      <c r="BCV7" s="84"/>
      <c r="BCW7" s="84"/>
      <c r="BCX7" s="84"/>
      <c r="BCY7" s="84"/>
      <c r="BCZ7" s="84"/>
      <c r="BDA7" s="84"/>
      <c r="BDB7" s="84"/>
      <c r="BDC7" s="84"/>
      <c r="BDD7" s="84"/>
      <c r="BDE7" s="84"/>
      <c r="BDF7" s="84"/>
      <c r="BDG7" s="84"/>
      <c r="BDH7" s="84"/>
      <c r="BDI7" s="84"/>
      <c r="BDJ7" s="84"/>
      <c r="BDK7" s="84"/>
      <c r="BDL7" s="84"/>
      <c r="BDM7" s="84"/>
      <c r="BDN7" s="84"/>
      <c r="BDO7" s="84"/>
      <c r="BDP7" s="84"/>
      <c r="BDQ7" s="84"/>
      <c r="BDR7" s="84"/>
      <c r="BDS7" s="84"/>
      <c r="BDT7" s="84"/>
      <c r="BDU7" s="84"/>
      <c r="BDV7" s="84"/>
      <c r="BDW7" s="84"/>
      <c r="BDX7" s="84"/>
      <c r="BDY7" s="84"/>
      <c r="BDZ7" s="84"/>
      <c r="BEA7" s="84"/>
      <c r="BEB7" s="84"/>
      <c r="BEC7" s="84"/>
      <c r="BED7" s="84"/>
      <c r="BEE7" s="84"/>
      <c r="BEF7" s="84"/>
      <c r="BEG7" s="84"/>
      <c r="BEH7" s="84"/>
      <c r="BEI7" s="84"/>
      <c r="BEJ7" s="84"/>
      <c r="BEK7" s="84"/>
      <c r="BEL7" s="84"/>
      <c r="BEM7" s="84"/>
      <c r="BEN7" s="84"/>
      <c r="BEO7" s="84"/>
      <c r="BEP7" s="84"/>
      <c r="BEQ7" s="84"/>
      <c r="BER7" s="84"/>
      <c r="BES7" s="84"/>
      <c r="BET7" s="84"/>
      <c r="BEU7" s="84"/>
      <c r="BEV7" s="84"/>
      <c r="BEW7" s="84"/>
      <c r="BEX7" s="84"/>
      <c r="BEY7" s="84"/>
      <c r="BEZ7" s="84"/>
      <c r="BFA7" s="84"/>
      <c r="BFB7" s="84"/>
      <c r="BFC7" s="84"/>
      <c r="BFD7" s="84"/>
      <c r="BFE7" s="84"/>
      <c r="BFF7" s="84"/>
      <c r="BFG7" s="84"/>
      <c r="BFH7" s="84"/>
      <c r="BFI7" s="84"/>
      <c r="BFJ7" s="84"/>
      <c r="BFK7" s="84"/>
      <c r="BFL7" s="84"/>
      <c r="BFM7" s="84"/>
      <c r="BFN7" s="84"/>
      <c r="BFO7" s="84"/>
      <c r="BFP7" s="84"/>
      <c r="BFQ7" s="84"/>
      <c r="BFR7" s="84"/>
      <c r="BFS7" s="84"/>
      <c r="BFT7" s="84"/>
      <c r="BFU7" s="84"/>
      <c r="BFV7" s="84"/>
      <c r="BFW7" s="84"/>
      <c r="BFX7" s="84"/>
      <c r="BFY7" s="84"/>
      <c r="BFZ7" s="84"/>
      <c r="BGA7" s="84"/>
      <c r="BGB7" s="84"/>
      <c r="BGC7" s="84"/>
      <c r="BGD7" s="84"/>
      <c r="BGE7" s="84"/>
      <c r="BGF7" s="84"/>
      <c r="BGG7" s="84"/>
      <c r="BGH7" s="84"/>
      <c r="BGI7" s="84"/>
      <c r="BGJ7" s="84"/>
      <c r="BGK7" s="84"/>
      <c r="BGL7" s="84"/>
      <c r="BGM7" s="84"/>
      <c r="BGN7" s="84"/>
      <c r="BGO7" s="84"/>
      <c r="BGP7" s="84"/>
      <c r="BGQ7" s="84"/>
      <c r="BGR7" s="84"/>
      <c r="BGS7" s="84"/>
      <c r="BGT7" s="84"/>
      <c r="BGU7" s="84"/>
      <c r="BGV7" s="84"/>
      <c r="BGW7" s="84"/>
      <c r="BGX7" s="84"/>
      <c r="BGY7" s="84"/>
      <c r="BGZ7" s="84"/>
      <c r="BHA7" s="84"/>
      <c r="BHB7" s="84"/>
      <c r="BHC7" s="84"/>
      <c r="BHD7" s="84"/>
      <c r="BHE7" s="84"/>
      <c r="BHF7" s="84"/>
      <c r="BHG7" s="84"/>
      <c r="BHH7" s="84"/>
      <c r="BHI7" s="84"/>
      <c r="BHJ7" s="84"/>
      <c r="BHK7" s="84"/>
      <c r="BHL7" s="84"/>
      <c r="BHM7" s="84"/>
      <c r="BHN7" s="84"/>
      <c r="BHO7" s="84"/>
      <c r="BHP7" s="84"/>
      <c r="BHQ7" s="84"/>
      <c r="BHR7" s="84"/>
      <c r="BHS7" s="84"/>
      <c r="BHT7" s="84"/>
      <c r="BHU7" s="84"/>
      <c r="BHV7" s="84"/>
      <c r="BHW7" s="84"/>
      <c r="BHX7" s="84"/>
      <c r="BHY7" s="84"/>
      <c r="BHZ7" s="84"/>
      <c r="BIA7" s="84"/>
      <c r="BIB7" s="84"/>
      <c r="BIC7" s="84"/>
      <c r="BID7" s="84"/>
      <c r="BIE7" s="84"/>
      <c r="BIF7" s="84"/>
      <c r="BIG7" s="84"/>
      <c r="BIH7" s="84"/>
      <c r="BII7" s="84"/>
      <c r="BIJ7" s="84"/>
      <c r="BIK7" s="84"/>
      <c r="BIL7" s="84"/>
      <c r="BIM7" s="84"/>
      <c r="BIN7" s="84"/>
      <c r="BIO7" s="84"/>
      <c r="BIP7" s="84"/>
      <c r="BIQ7" s="84"/>
      <c r="BIR7" s="84"/>
      <c r="BIS7" s="84"/>
      <c r="BIT7" s="84"/>
      <c r="BIU7" s="84"/>
      <c r="BIV7" s="84"/>
      <c r="BIW7" s="84"/>
      <c r="BIX7" s="84"/>
      <c r="BIY7" s="84"/>
      <c r="BIZ7" s="84"/>
      <c r="BJA7" s="84"/>
      <c r="BJB7" s="84"/>
      <c r="BJC7" s="84"/>
      <c r="BJD7" s="84"/>
      <c r="BJE7" s="84"/>
      <c r="BJF7" s="84"/>
      <c r="BJG7" s="84"/>
      <c r="BJH7" s="84"/>
      <c r="BJI7" s="84"/>
      <c r="BJJ7" s="84"/>
      <c r="BJK7" s="84"/>
      <c r="BJL7" s="84"/>
      <c r="BJM7" s="84"/>
      <c r="BJN7" s="84"/>
      <c r="BJO7" s="84"/>
      <c r="BJP7" s="84"/>
      <c r="BJQ7" s="84"/>
      <c r="BJR7" s="84"/>
      <c r="BJS7" s="84"/>
      <c r="BJT7" s="84"/>
      <c r="BJU7" s="84"/>
      <c r="BJV7" s="84"/>
      <c r="BJW7" s="84"/>
      <c r="BJX7" s="84"/>
      <c r="BJY7" s="84"/>
      <c r="BJZ7" s="84"/>
      <c r="BKA7" s="84"/>
      <c r="BKB7" s="84"/>
      <c r="BKC7" s="84"/>
      <c r="BKD7" s="84"/>
      <c r="BKE7" s="84"/>
      <c r="BKF7" s="84"/>
      <c r="BKG7" s="84"/>
      <c r="BKH7" s="84"/>
      <c r="BKI7" s="84"/>
      <c r="BKJ7" s="84"/>
      <c r="BKK7" s="84"/>
      <c r="BKL7" s="84"/>
      <c r="BKM7" s="84"/>
      <c r="BKN7" s="84"/>
      <c r="BKO7" s="84"/>
      <c r="BKP7" s="84"/>
      <c r="BKQ7" s="84"/>
      <c r="BKR7" s="84"/>
      <c r="BKS7" s="84"/>
      <c r="BKT7" s="84"/>
      <c r="BKU7" s="84"/>
      <c r="BKV7" s="84"/>
      <c r="BKW7" s="84"/>
      <c r="BKX7" s="84"/>
      <c r="BKY7" s="84"/>
      <c r="BKZ7" s="84"/>
      <c r="BLA7" s="84"/>
      <c r="BLB7" s="84"/>
      <c r="BLC7" s="84"/>
      <c r="BLD7" s="84"/>
      <c r="BLE7" s="84"/>
      <c r="BLF7" s="84"/>
      <c r="BLG7" s="84"/>
      <c r="BLH7" s="84"/>
      <c r="BLI7" s="84"/>
      <c r="BLJ7" s="84"/>
      <c r="BLK7" s="84"/>
      <c r="BLL7" s="84"/>
      <c r="BLM7" s="84"/>
      <c r="BLN7" s="84"/>
      <c r="BLO7" s="84"/>
      <c r="BLP7" s="84"/>
      <c r="BLQ7" s="84"/>
      <c r="BLR7" s="84"/>
      <c r="BLS7" s="84"/>
      <c r="BLT7" s="84"/>
      <c r="BLU7" s="84"/>
      <c r="BLV7" s="84"/>
      <c r="BLW7" s="84"/>
      <c r="BLX7" s="84"/>
      <c r="BLY7" s="84"/>
      <c r="BLZ7" s="84"/>
      <c r="BMA7" s="84"/>
      <c r="BMB7" s="84"/>
      <c r="BMC7" s="84"/>
      <c r="BMD7" s="84"/>
      <c r="BME7" s="84"/>
      <c r="BMF7" s="84"/>
      <c r="BMG7" s="84"/>
      <c r="BMH7" s="84"/>
      <c r="BMI7" s="84"/>
      <c r="BMJ7" s="84"/>
      <c r="BMK7" s="84"/>
      <c r="BML7" s="84"/>
      <c r="BMM7" s="84"/>
      <c r="BMN7" s="84"/>
      <c r="BMO7" s="84"/>
      <c r="BMP7" s="84"/>
      <c r="BMQ7" s="84"/>
      <c r="BMR7" s="84"/>
      <c r="BMS7" s="84"/>
      <c r="BMT7" s="84"/>
      <c r="BMU7" s="84"/>
      <c r="BMV7" s="84"/>
      <c r="BMW7" s="84"/>
      <c r="BMX7" s="84"/>
      <c r="BMY7" s="84"/>
      <c r="BMZ7" s="84"/>
      <c r="BNA7" s="84"/>
      <c r="BNB7" s="84"/>
      <c r="BNC7" s="84"/>
      <c r="BND7" s="84"/>
      <c r="BNE7" s="84"/>
      <c r="BNF7" s="84"/>
      <c r="BNG7" s="84"/>
      <c r="BNH7" s="84"/>
      <c r="BNI7" s="84"/>
      <c r="BNJ7" s="84"/>
      <c r="BNK7" s="84"/>
      <c r="BNL7" s="84"/>
      <c r="BNM7" s="84"/>
      <c r="BNN7" s="84"/>
      <c r="BNO7" s="84"/>
      <c r="BNP7" s="84"/>
      <c r="BNQ7" s="84"/>
      <c r="BNR7" s="84"/>
      <c r="BNS7" s="84"/>
      <c r="BNT7" s="84"/>
      <c r="BNU7" s="84"/>
      <c r="BNV7" s="84"/>
      <c r="BNW7" s="84"/>
      <c r="BNX7" s="84"/>
      <c r="BNY7" s="84"/>
      <c r="BNZ7" s="84"/>
      <c r="BOA7" s="84"/>
      <c r="BOB7" s="84"/>
      <c r="BOC7" s="84"/>
      <c r="BOD7" s="84"/>
      <c r="BOE7" s="84"/>
      <c r="BOF7" s="84"/>
      <c r="BOG7" s="84"/>
      <c r="BOH7" s="84"/>
      <c r="BOI7" s="84"/>
      <c r="BOJ7" s="84"/>
      <c r="BOK7" s="84"/>
      <c r="BOL7" s="84"/>
      <c r="BOM7" s="84"/>
      <c r="BON7" s="84"/>
      <c r="BOO7" s="84"/>
      <c r="BOP7" s="84"/>
      <c r="BOQ7" s="84"/>
      <c r="BOR7" s="84"/>
      <c r="BOS7" s="84"/>
      <c r="BOT7" s="84"/>
      <c r="BOU7" s="84"/>
      <c r="BOV7" s="84"/>
      <c r="BOW7" s="84"/>
      <c r="BOX7" s="84"/>
      <c r="BOY7" s="84"/>
      <c r="BOZ7" s="84"/>
      <c r="BPA7" s="84"/>
      <c r="BPB7" s="84"/>
      <c r="BPC7" s="84"/>
      <c r="BPD7" s="84"/>
      <c r="BPE7" s="84"/>
      <c r="BPF7" s="84"/>
      <c r="BPG7" s="84"/>
      <c r="BPH7" s="84"/>
      <c r="BPI7" s="84"/>
      <c r="BPJ7" s="84"/>
      <c r="BPK7" s="84"/>
      <c r="BPL7" s="84"/>
      <c r="BPM7" s="84"/>
      <c r="BPN7" s="84"/>
      <c r="BPO7" s="84"/>
      <c r="BPP7" s="84"/>
      <c r="BPQ7" s="84"/>
      <c r="BPR7" s="84"/>
      <c r="BPS7" s="84"/>
      <c r="BPT7" s="84"/>
      <c r="BPU7" s="84"/>
      <c r="BPV7" s="84"/>
      <c r="BPW7" s="84"/>
      <c r="BPX7" s="84"/>
      <c r="BPY7" s="84"/>
      <c r="BPZ7" s="84"/>
      <c r="BQA7" s="84"/>
      <c r="BQB7" s="84"/>
      <c r="BQC7" s="84"/>
      <c r="BQD7" s="84"/>
      <c r="BQE7" s="84"/>
      <c r="BQF7" s="84"/>
      <c r="BQG7" s="84"/>
      <c r="BQH7" s="84"/>
      <c r="BQI7" s="84"/>
      <c r="BQJ7" s="84"/>
      <c r="BQK7" s="84"/>
      <c r="BQL7" s="84"/>
      <c r="BQM7" s="84"/>
      <c r="BQN7" s="84"/>
      <c r="BQO7" s="84"/>
      <c r="BQP7" s="84"/>
      <c r="BQQ7" s="84"/>
      <c r="BQR7" s="84"/>
      <c r="BQS7" s="84"/>
      <c r="BQT7" s="84"/>
      <c r="BQU7" s="84"/>
      <c r="BQV7" s="84"/>
      <c r="BQW7" s="84"/>
      <c r="BQX7" s="84"/>
      <c r="BQY7" s="84"/>
      <c r="BQZ7" s="84"/>
      <c r="BRA7" s="84"/>
      <c r="BRB7" s="84"/>
      <c r="BRC7" s="84"/>
      <c r="BRD7" s="84"/>
      <c r="BRE7" s="84"/>
      <c r="BRF7" s="84"/>
      <c r="BRG7" s="84"/>
      <c r="BRH7" s="84"/>
      <c r="BRI7" s="84"/>
      <c r="BRJ7" s="84"/>
      <c r="BRK7" s="84"/>
      <c r="BRL7" s="84"/>
      <c r="BRM7" s="84"/>
      <c r="BRN7" s="84"/>
      <c r="BRO7" s="84"/>
      <c r="BRP7" s="84"/>
      <c r="BRQ7" s="84"/>
      <c r="BRR7" s="84"/>
      <c r="BRS7" s="84"/>
      <c r="BRT7" s="84"/>
      <c r="BRU7" s="84"/>
      <c r="BRV7" s="84"/>
      <c r="BRW7" s="84"/>
      <c r="BRX7" s="84"/>
      <c r="BRY7" s="84"/>
      <c r="BRZ7" s="84"/>
      <c r="BSA7" s="84"/>
      <c r="BSB7" s="84"/>
      <c r="BSC7" s="84"/>
      <c r="BSD7" s="84"/>
      <c r="BSE7" s="84"/>
      <c r="BSF7" s="84"/>
      <c r="BSG7" s="84"/>
      <c r="BSH7" s="84"/>
      <c r="BSI7" s="84"/>
      <c r="BSJ7" s="84"/>
      <c r="BSK7" s="84"/>
      <c r="BSL7" s="84"/>
      <c r="BSM7" s="84"/>
      <c r="BSN7" s="84"/>
      <c r="BSO7" s="84"/>
      <c r="BSP7" s="84"/>
      <c r="BSQ7" s="84"/>
      <c r="BSR7" s="84"/>
      <c r="BSS7" s="84"/>
      <c r="BST7" s="84"/>
      <c r="BSU7" s="84"/>
      <c r="BSV7" s="84"/>
      <c r="BSW7" s="84"/>
      <c r="BSX7" s="84"/>
      <c r="BSY7" s="84"/>
      <c r="BSZ7" s="84"/>
      <c r="BTA7" s="84"/>
      <c r="BTB7" s="84"/>
      <c r="BTC7" s="84"/>
      <c r="BTD7" s="84"/>
      <c r="BTE7" s="84"/>
      <c r="BTF7" s="84"/>
      <c r="BTG7" s="84"/>
      <c r="BTH7" s="84"/>
      <c r="BTI7" s="84"/>
      <c r="BTJ7" s="84"/>
      <c r="BTK7" s="84"/>
      <c r="BTL7" s="84"/>
      <c r="BTM7" s="84"/>
      <c r="BTN7" s="84"/>
      <c r="BTO7" s="84"/>
      <c r="BTP7" s="84"/>
      <c r="BTQ7" s="84"/>
      <c r="BTR7" s="84"/>
      <c r="BTS7" s="84"/>
      <c r="BTT7" s="84"/>
      <c r="BTU7" s="84"/>
      <c r="BTV7" s="84"/>
      <c r="BTW7" s="84"/>
      <c r="BTX7" s="84"/>
      <c r="BTY7" s="84"/>
      <c r="BTZ7" s="84"/>
      <c r="BUA7" s="84"/>
      <c r="BUB7" s="84"/>
      <c r="BUC7" s="84"/>
      <c r="BUD7" s="84"/>
      <c r="BUE7" s="84"/>
      <c r="BUF7" s="84"/>
      <c r="BUG7" s="84"/>
      <c r="BUH7" s="84"/>
      <c r="BUI7" s="84"/>
      <c r="BUJ7" s="84"/>
      <c r="BUK7" s="84"/>
      <c r="BUL7" s="84"/>
      <c r="BUM7" s="84"/>
      <c r="BUN7" s="84"/>
      <c r="BUO7" s="84"/>
      <c r="BUP7" s="84"/>
      <c r="BUQ7" s="84"/>
      <c r="BUR7" s="84"/>
      <c r="BUS7" s="84"/>
      <c r="BUT7" s="84"/>
      <c r="BUU7" s="84"/>
      <c r="BUV7" s="84"/>
      <c r="BUW7" s="84"/>
      <c r="BUX7" s="84"/>
      <c r="BUY7" s="84"/>
      <c r="BUZ7" s="84"/>
      <c r="BVA7" s="84"/>
      <c r="BVB7" s="84"/>
      <c r="BVC7" s="84"/>
      <c r="BVD7" s="84"/>
      <c r="BVE7" s="84"/>
      <c r="BVF7" s="84"/>
      <c r="BVG7" s="84"/>
      <c r="BVH7" s="84"/>
      <c r="BVI7" s="84"/>
      <c r="BVJ7" s="84"/>
      <c r="BVK7" s="84"/>
      <c r="BVL7" s="84"/>
      <c r="BVM7" s="84"/>
      <c r="BVN7" s="84"/>
      <c r="BVO7" s="84"/>
      <c r="BVP7" s="84"/>
      <c r="BVQ7" s="84"/>
      <c r="BVR7" s="84"/>
      <c r="BVS7" s="84"/>
      <c r="BVT7" s="84"/>
      <c r="BVU7" s="84"/>
      <c r="BVV7" s="84"/>
      <c r="BVW7" s="84"/>
      <c r="BVX7" s="84"/>
      <c r="BVY7" s="84"/>
      <c r="BVZ7" s="84"/>
      <c r="BWA7" s="84"/>
      <c r="BWB7" s="84"/>
      <c r="BWC7" s="84"/>
      <c r="BWD7" s="84"/>
      <c r="BWE7" s="84"/>
      <c r="BWF7" s="84"/>
      <c r="BWG7" s="84"/>
      <c r="BWH7" s="84"/>
      <c r="BWI7" s="84"/>
      <c r="BWJ7" s="84"/>
      <c r="BWK7" s="84"/>
      <c r="BWL7" s="84"/>
      <c r="BWM7" s="84"/>
      <c r="BWN7" s="84"/>
      <c r="BWO7" s="84"/>
      <c r="BWP7" s="84"/>
      <c r="BWQ7" s="84"/>
      <c r="BWR7" s="84"/>
      <c r="BWS7" s="84"/>
      <c r="BWT7" s="84"/>
      <c r="BWU7" s="84"/>
      <c r="BWV7" s="84"/>
      <c r="BWW7" s="84"/>
      <c r="BWX7" s="84"/>
      <c r="BWY7" s="84"/>
      <c r="BWZ7" s="84"/>
      <c r="BXA7" s="84"/>
      <c r="BXB7" s="84"/>
      <c r="BXC7" s="84"/>
      <c r="BXD7" s="84"/>
      <c r="BXE7" s="84"/>
      <c r="BXF7" s="84"/>
      <c r="BXG7" s="84"/>
      <c r="BXH7" s="84"/>
      <c r="BXI7" s="84"/>
      <c r="BXJ7" s="84"/>
      <c r="BXK7" s="84"/>
      <c r="BXL7" s="84"/>
      <c r="BXM7" s="84"/>
      <c r="BXN7" s="84"/>
      <c r="BXO7" s="84"/>
      <c r="BXP7" s="84"/>
      <c r="BXQ7" s="84"/>
      <c r="BXR7" s="84"/>
      <c r="BXS7" s="84"/>
      <c r="BXT7" s="84"/>
      <c r="BXU7" s="84"/>
      <c r="BXV7" s="84"/>
      <c r="BXW7" s="84"/>
      <c r="BXX7" s="84"/>
      <c r="BXY7" s="84"/>
      <c r="BXZ7" s="84"/>
      <c r="BYA7" s="84"/>
      <c r="BYB7" s="84"/>
      <c r="BYC7" s="84"/>
      <c r="BYD7" s="84"/>
      <c r="BYE7" s="84"/>
      <c r="BYF7" s="84"/>
      <c r="BYG7" s="84"/>
      <c r="BYH7" s="84"/>
      <c r="BYI7" s="84"/>
      <c r="BYJ7" s="84"/>
      <c r="BYK7" s="84"/>
      <c r="BYL7" s="84"/>
      <c r="BYM7" s="84"/>
      <c r="BYN7" s="84"/>
      <c r="BYO7" s="84"/>
      <c r="BYP7" s="84"/>
      <c r="BYQ7" s="84"/>
      <c r="BYR7" s="84"/>
      <c r="BYS7" s="84"/>
      <c r="BYT7" s="84"/>
      <c r="BYU7" s="84"/>
      <c r="BYV7" s="84"/>
      <c r="BYW7" s="84"/>
      <c r="BYX7" s="84"/>
      <c r="BYY7" s="84"/>
      <c r="BYZ7" s="84"/>
      <c r="BZA7" s="84"/>
      <c r="BZB7" s="84"/>
      <c r="BZC7" s="84"/>
      <c r="BZD7" s="84"/>
      <c r="BZE7" s="84"/>
      <c r="BZF7" s="84"/>
      <c r="BZG7" s="84"/>
      <c r="BZH7" s="84"/>
      <c r="BZI7" s="84"/>
      <c r="BZJ7" s="84"/>
      <c r="BZK7" s="84"/>
      <c r="BZL7" s="84"/>
      <c r="BZM7" s="84"/>
      <c r="BZN7" s="84"/>
      <c r="BZO7" s="84"/>
      <c r="BZP7" s="84"/>
      <c r="BZQ7" s="84"/>
      <c r="BZR7" s="84"/>
      <c r="BZS7" s="84"/>
      <c r="BZT7" s="84"/>
      <c r="BZU7" s="84"/>
      <c r="BZV7" s="84"/>
      <c r="BZW7" s="84"/>
      <c r="BZX7" s="84"/>
      <c r="BZY7" s="84"/>
      <c r="BZZ7" s="84"/>
      <c r="CAA7" s="84"/>
      <c r="CAB7" s="84"/>
      <c r="CAC7" s="84"/>
      <c r="CAD7" s="84"/>
      <c r="CAE7" s="84"/>
      <c r="CAF7" s="84"/>
      <c r="CAG7" s="84"/>
      <c r="CAH7" s="84"/>
      <c r="CAI7" s="84"/>
      <c r="CAJ7" s="84"/>
      <c r="CAK7" s="84"/>
      <c r="CAL7" s="84"/>
      <c r="CAM7" s="84"/>
      <c r="CAN7" s="84"/>
      <c r="CAO7" s="84"/>
      <c r="CAP7" s="84"/>
      <c r="CAQ7" s="84"/>
      <c r="CAR7" s="84"/>
      <c r="CAS7" s="84"/>
      <c r="CAT7" s="84"/>
      <c r="CAU7" s="84"/>
      <c r="CAV7" s="84"/>
      <c r="CAW7" s="84"/>
      <c r="CAX7" s="84"/>
      <c r="CAY7" s="84"/>
      <c r="CAZ7" s="84"/>
      <c r="CBA7" s="84"/>
      <c r="CBB7" s="84"/>
      <c r="CBC7" s="84"/>
      <c r="CBD7" s="84"/>
      <c r="CBE7" s="84"/>
      <c r="CBF7" s="84"/>
      <c r="CBG7" s="84"/>
      <c r="CBH7" s="84"/>
      <c r="CBI7" s="84"/>
      <c r="CBJ7" s="84"/>
      <c r="CBK7" s="84"/>
      <c r="CBL7" s="84"/>
      <c r="CBM7" s="84"/>
      <c r="CBN7" s="84"/>
      <c r="CBO7" s="84"/>
      <c r="CBP7" s="84"/>
      <c r="CBQ7" s="84"/>
      <c r="CBR7" s="84"/>
      <c r="CBS7" s="84"/>
      <c r="CBT7" s="84"/>
      <c r="CBU7" s="84"/>
      <c r="CBV7" s="84"/>
      <c r="CBW7" s="84"/>
      <c r="CBX7" s="84"/>
      <c r="CBY7" s="84"/>
      <c r="CBZ7" s="84"/>
      <c r="CCA7" s="84"/>
      <c r="CCB7" s="84"/>
      <c r="CCC7" s="84"/>
      <c r="CCD7" s="84"/>
      <c r="CCE7" s="84"/>
      <c r="CCF7" s="84"/>
      <c r="CCG7" s="84"/>
      <c r="CCH7" s="84"/>
      <c r="CCI7" s="84"/>
      <c r="CCJ7" s="84"/>
      <c r="CCK7" s="84"/>
      <c r="CCL7" s="84"/>
      <c r="CCM7" s="84"/>
      <c r="CCN7" s="84"/>
      <c r="CCO7" s="84"/>
      <c r="CCP7" s="84"/>
      <c r="CCQ7" s="84"/>
      <c r="CCR7" s="84"/>
      <c r="CCS7" s="84"/>
      <c r="CCT7" s="84"/>
      <c r="CCU7" s="84"/>
      <c r="CCV7" s="84"/>
      <c r="CCW7" s="84"/>
      <c r="CCX7" s="84"/>
      <c r="CCY7" s="84"/>
      <c r="CCZ7" s="84"/>
      <c r="CDA7" s="84"/>
      <c r="CDB7" s="84"/>
      <c r="CDC7" s="84"/>
      <c r="CDD7" s="84"/>
      <c r="CDE7" s="84"/>
      <c r="CDF7" s="84"/>
      <c r="CDG7" s="84"/>
      <c r="CDH7" s="84"/>
      <c r="CDI7" s="84"/>
      <c r="CDJ7" s="84"/>
      <c r="CDK7" s="84"/>
      <c r="CDL7" s="84"/>
      <c r="CDM7" s="84"/>
      <c r="CDN7" s="84"/>
      <c r="CDO7" s="84"/>
      <c r="CDP7" s="84"/>
      <c r="CDQ7" s="84"/>
      <c r="CDR7" s="84"/>
      <c r="CDS7" s="84"/>
      <c r="CDT7" s="84"/>
      <c r="CDU7" s="84"/>
      <c r="CDV7" s="84"/>
      <c r="CDW7" s="84"/>
      <c r="CDX7" s="84"/>
      <c r="CDY7" s="84"/>
      <c r="CDZ7" s="84"/>
      <c r="CEA7" s="84"/>
      <c r="CEB7" s="84"/>
      <c r="CEC7" s="84"/>
      <c r="CED7" s="84"/>
      <c r="CEE7" s="84"/>
      <c r="CEF7" s="84"/>
      <c r="CEG7" s="84"/>
      <c r="CEH7" s="84"/>
      <c r="CEI7" s="84"/>
      <c r="CEJ7" s="84"/>
      <c r="CEK7" s="84"/>
      <c r="CEL7" s="84"/>
      <c r="CEM7" s="84"/>
      <c r="CEN7" s="84"/>
      <c r="CEO7" s="84"/>
      <c r="CEP7" s="84"/>
      <c r="CEQ7" s="84"/>
      <c r="CER7" s="84"/>
      <c r="CES7" s="84"/>
      <c r="CET7" s="84"/>
      <c r="CEU7" s="84"/>
      <c r="CEV7" s="84"/>
      <c r="CEW7" s="84"/>
      <c r="CEX7" s="84"/>
      <c r="CEY7" s="84"/>
      <c r="CEZ7" s="84"/>
      <c r="CFA7" s="84"/>
      <c r="CFB7" s="84"/>
      <c r="CFC7" s="84"/>
      <c r="CFD7" s="84"/>
      <c r="CFE7" s="84"/>
      <c r="CFF7" s="84"/>
      <c r="CFG7" s="84"/>
      <c r="CFH7" s="84"/>
      <c r="CFI7" s="84"/>
      <c r="CFJ7" s="84"/>
      <c r="CFK7" s="84"/>
      <c r="CFL7" s="84"/>
      <c r="CFM7" s="84"/>
      <c r="CFN7" s="84"/>
      <c r="CFO7" s="84"/>
      <c r="CFP7" s="84"/>
      <c r="CFQ7" s="84"/>
      <c r="CFR7" s="84"/>
      <c r="CFS7" s="84"/>
      <c r="CFT7" s="84"/>
      <c r="CFU7" s="84"/>
      <c r="CFV7" s="84"/>
      <c r="CFW7" s="84"/>
      <c r="CFX7" s="84"/>
      <c r="CFY7" s="84"/>
      <c r="CFZ7" s="84"/>
      <c r="CGA7" s="84"/>
      <c r="CGB7" s="84"/>
      <c r="CGC7" s="84"/>
      <c r="CGD7" s="84"/>
      <c r="CGE7" s="84"/>
      <c r="CGF7" s="84"/>
      <c r="CGG7" s="84"/>
      <c r="CGH7" s="84"/>
      <c r="CGI7" s="84"/>
      <c r="CGJ7" s="84"/>
      <c r="CGK7" s="84"/>
      <c r="CGL7" s="84"/>
      <c r="CGM7" s="84"/>
      <c r="CGN7" s="84"/>
      <c r="CGO7" s="84"/>
      <c r="CGP7" s="84"/>
      <c r="CGQ7" s="84"/>
      <c r="CGR7" s="84"/>
      <c r="CGS7" s="84"/>
      <c r="CGT7" s="84"/>
      <c r="CGU7" s="84"/>
      <c r="CGV7" s="84"/>
      <c r="CGW7" s="84"/>
      <c r="CGX7" s="84"/>
      <c r="CGY7" s="84"/>
      <c r="CGZ7" s="84"/>
      <c r="CHA7" s="84"/>
      <c r="CHB7" s="84"/>
      <c r="CHC7" s="84"/>
      <c r="CHD7" s="84"/>
      <c r="CHE7" s="84"/>
      <c r="CHF7" s="84"/>
      <c r="CHG7" s="84"/>
      <c r="CHH7" s="84"/>
      <c r="CHI7" s="84"/>
      <c r="CHJ7" s="84"/>
      <c r="CHK7" s="84"/>
      <c r="CHL7" s="84"/>
      <c r="CHM7" s="84"/>
      <c r="CHN7" s="84"/>
      <c r="CHO7" s="84"/>
      <c r="CHP7" s="84"/>
      <c r="CHQ7" s="84"/>
      <c r="CHR7" s="84"/>
      <c r="CHS7" s="84"/>
      <c r="CHT7" s="84"/>
      <c r="CHU7" s="84"/>
      <c r="CHV7" s="84"/>
      <c r="CHW7" s="84"/>
      <c r="CHX7" s="84"/>
      <c r="CHY7" s="84"/>
      <c r="CHZ7" s="84"/>
      <c r="CIA7" s="84"/>
      <c r="CIB7" s="84"/>
      <c r="CIC7" s="84"/>
      <c r="CID7" s="84"/>
      <c r="CIE7" s="84"/>
      <c r="CIF7" s="84"/>
      <c r="CIG7" s="84"/>
      <c r="CIH7" s="84"/>
      <c r="CII7" s="84"/>
      <c r="CIJ7" s="84"/>
      <c r="CIK7" s="84"/>
      <c r="CIL7" s="84"/>
      <c r="CIM7" s="84"/>
      <c r="CIN7" s="84"/>
      <c r="CIO7" s="84"/>
      <c r="CIP7" s="84"/>
      <c r="CIQ7" s="84"/>
      <c r="CIR7" s="84"/>
      <c r="CIS7" s="84"/>
      <c r="CIT7" s="84"/>
      <c r="CIU7" s="84"/>
      <c r="CIV7" s="84"/>
      <c r="CIW7" s="84"/>
      <c r="CIX7" s="84"/>
      <c r="CIY7" s="84"/>
      <c r="CIZ7" s="84"/>
      <c r="CJA7" s="84"/>
      <c r="CJB7" s="84"/>
      <c r="CJC7" s="84"/>
      <c r="CJD7" s="84"/>
      <c r="CJE7" s="84"/>
      <c r="CJF7" s="84"/>
      <c r="CJG7" s="84"/>
      <c r="CJH7" s="84"/>
      <c r="CJI7" s="84"/>
      <c r="CJJ7" s="84"/>
      <c r="CJK7" s="84"/>
      <c r="CJL7" s="84"/>
      <c r="CJM7" s="84"/>
      <c r="CJN7" s="84"/>
      <c r="CJO7" s="84"/>
      <c r="CJP7" s="84"/>
      <c r="CJQ7" s="84"/>
      <c r="CJR7" s="84"/>
      <c r="CJS7" s="84"/>
      <c r="CJT7" s="84"/>
      <c r="CJU7" s="84"/>
      <c r="CJV7" s="84"/>
      <c r="CJW7" s="84"/>
      <c r="CJX7" s="84"/>
      <c r="CJY7" s="84"/>
      <c r="CJZ7" s="84"/>
      <c r="CKA7" s="84"/>
      <c r="CKB7" s="84"/>
      <c r="CKC7" s="84"/>
      <c r="CKD7" s="84"/>
      <c r="CKE7" s="84"/>
      <c r="CKF7" s="84"/>
      <c r="CKG7" s="84"/>
      <c r="CKH7" s="84"/>
      <c r="CKI7" s="84"/>
      <c r="CKJ7" s="84"/>
      <c r="CKK7" s="84"/>
      <c r="CKL7" s="84"/>
      <c r="CKM7" s="84"/>
      <c r="CKN7" s="84"/>
      <c r="CKO7" s="84"/>
      <c r="CKP7" s="84"/>
      <c r="CKQ7" s="84"/>
      <c r="CKR7" s="84"/>
      <c r="CKS7" s="84"/>
      <c r="CKT7" s="84"/>
      <c r="CKU7" s="84"/>
      <c r="CKV7" s="84"/>
      <c r="CKW7" s="84"/>
      <c r="CKX7" s="84"/>
      <c r="CKY7" s="84"/>
      <c r="CKZ7" s="84"/>
      <c r="CLA7" s="84"/>
      <c r="CLB7" s="84"/>
      <c r="CLC7" s="84"/>
      <c r="CLD7" s="84"/>
      <c r="CLE7" s="84"/>
      <c r="CLF7" s="84"/>
      <c r="CLG7" s="84"/>
      <c r="CLH7" s="84"/>
      <c r="CLI7" s="84"/>
      <c r="CLJ7" s="84"/>
      <c r="CLK7" s="84"/>
      <c r="CLL7" s="84"/>
      <c r="CLM7" s="84"/>
      <c r="CLN7" s="84"/>
      <c r="CLO7" s="84"/>
      <c r="CLP7" s="84"/>
      <c r="CLQ7" s="84"/>
      <c r="CLR7" s="84"/>
      <c r="CLS7" s="84"/>
      <c r="CLT7" s="84"/>
      <c r="CLU7" s="84"/>
      <c r="CLV7" s="84"/>
      <c r="CLW7" s="84"/>
      <c r="CLX7" s="84"/>
      <c r="CLY7" s="84"/>
      <c r="CLZ7" s="84"/>
      <c r="CMA7" s="84"/>
      <c r="CMB7" s="84"/>
      <c r="CMC7" s="84"/>
      <c r="CMD7" s="84"/>
      <c r="CME7" s="84"/>
      <c r="CMF7" s="84"/>
      <c r="CMG7" s="84"/>
      <c r="CMH7" s="84"/>
      <c r="CMI7" s="84"/>
      <c r="CMJ7" s="84"/>
      <c r="CMK7" s="84"/>
      <c r="CML7" s="84"/>
      <c r="CMM7" s="84"/>
      <c r="CMN7" s="84"/>
      <c r="CMO7" s="84"/>
      <c r="CMP7" s="84"/>
      <c r="CMQ7" s="84"/>
      <c r="CMR7" s="84"/>
      <c r="CMS7" s="84"/>
      <c r="CMT7" s="84"/>
      <c r="CMU7" s="84"/>
      <c r="CMV7" s="84"/>
      <c r="CMW7" s="84"/>
      <c r="CMX7" s="84"/>
      <c r="CMY7" s="84"/>
      <c r="CMZ7" s="84"/>
      <c r="CNA7" s="84"/>
      <c r="CNB7" s="84"/>
      <c r="CNC7" s="84"/>
      <c r="CND7" s="84"/>
      <c r="CNE7" s="84"/>
      <c r="CNF7" s="84"/>
      <c r="CNG7" s="84"/>
      <c r="CNH7" s="84"/>
      <c r="CNI7" s="84"/>
      <c r="CNJ7" s="84"/>
      <c r="CNK7" s="84"/>
      <c r="CNL7" s="84"/>
      <c r="CNM7" s="84"/>
      <c r="CNN7" s="84"/>
      <c r="CNO7" s="84"/>
      <c r="CNP7" s="84"/>
      <c r="CNQ7" s="84"/>
      <c r="CNR7" s="84"/>
      <c r="CNS7" s="84"/>
      <c r="CNT7" s="84"/>
      <c r="CNU7" s="84"/>
      <c r="CNV7" s="84"/>
      <c r="CNW7" s="84"/>
      <c r="CNX7" s="84"/>
      <c r="CNY7" s="84"/>
      <c r="CNZ7" s="84"/>
      <c r="COA7" s="84"/>
      <c r="COB7" s="84"/>
      <c r="COC7" s="84"/>
      <c r="COD7" s="84"/>
      <c r="COE7" s="84"/>
      <c r="COF7" s="84"/>
      <c r="COG7" s="84"/>
      <c r="COH7" s="84"/>
      <c r="COI7" s="84"/>
      <c r="COJ7" s="84"/>
      <c r="COK7" s="84"/>
      <c r="COL7" s="84"/>
      <c r="COM7" s="84"/>
      <c r="CON7" s="84"/>
      <c r="COO7" s="84"/>
      <c r="COP7" s="84"/>
      <c r="COQ7" s="84"/>
      <c r="COR7" s="84"/>
      <c r="COS7" s="84"/>
      <c r="COT7" s="84"/>
      <c r="COU7" s="84"/>
      <c r="COV7" s="84"/>
      <c r="COW7" s="84"/>
      <c r="COX7" s="84"/>
      <c r="COY7" s="84"/>
      <c r="COZ7" s="84"/>
      <c r="CPA7" s="84"/>
      <c r="CPB7" s="84"/>
      <c r="CPC7" s="84"/>
      <c r="CPD7" s="84"/>
      <c r="CPE7" s="84"/>
      <c r="CPF7" s="84"/>
      <c r="CPG7" s="84"/>
      <c r="CPH7" s="84"/>
      <c r="CPI7" s="84"/>
      <c r="CPJ7" s="84"/>
      <c r="CPK7" s="84"/>
      <c r="CPL7" s="84"/>
      <c r="CPM7" s="84"/>
      <c r="CPN7" s="84"/>
      <c r="CPO7" s="84"/>
      <c r="CPP7" s="84"/>
      <c r="CPQ7" s="84"/>
      <c r="CPR7" s="84"/>
      <c r="CPS7" s="84"/>
      <c r="CPT7" s="84"/>
      <c r="CPU7" s="84"/>
      <c r="CPV7" s="84"/>
      <c r="CPW7" s="84"/>
      <c r="CPX7" s="84"/>
      <c r="CPY7" s="84"/>
      <c r="CPZ7" s="84"/>
      <c r="CQA7" s="84"/>
      <c r="CQB7" s="84"/>
      <c r="CQC7" s="84"/>
      <c r="CQD7" s="84"/>
      <c r="CQE7" s="84"/>
      <c r="CQF7" s="84"/>
      <c r="CQG7" s="84"/>
      <c r="CQH7" s="84"/>
      <c r="CQI7" s="84"/>
      <c r="CQJ7" s="84"/>
      <c r="CQK7" s="84"/>
      <c r="CQL7" s="84"/>
      <c r="CQM7" s="84"/>
      <c r="CQN7" s="84"/>
      <c r="CQO7" s="84"/>
      <c r="CQP7" s="84"/>
      <c r="CQQ7" s="84"/>
      <c r="CQR7" s="84"/>
      <c r="CQS7" s="84"/>
      <c r="CQT7" s="84"/>
      <c r="CQU7" s="84"/>
      <c r="CQV7" s="84"/>
      <c r="CQW7" s="84"/>
      <c r="CQX7" s="84"/>
      <c r="CQY7" s="84"/>
      <c r="CQZ7" s="84"/>
      <c r="CRA7" s="84"/>
      <c r="CRB7" s="84"/>
      <c r="CRC7" s="84"/>
      <c r="CRD7" s="84"/>
      <c r="CRE7" s="84"/>
      <c r="CRF7" s="84"/>
      <c r="CRG7" s="84"/>
      <c r="CRH7" s="84"/>
      <c r="CRI7" s="84"/>
      <c r="CRJ7" s="84"/>
      <c r="CRK7" s="84"/>
      <c r="CRL7" s="84"/>
      <c r="CRM7" s="84"/>
      <c r="CRN7" s="84"/>
      <c r="CRO7" s="84"/>
      <c r="CRP7" s="84"/>
      <c r="CRQ7" s="84"/>
      <c r="CRR7" s="84"/>
      <c r="CRS7" s="84"/>
      <c r="CRT7" s="84"/>
      <c r="CRU7" s="84"/>
      <c r="CRV7" s="84"/>
      <c r="CRW7" s="84"/>
      <c r="CRX7" s="84"/>
      <c r="CRY7" s="84"/>
      <c r="CRZ7" s="84"/>
      <c r="CSA7" s="84"/>
      <c r="CSB7" s="84"/>
      <c r="CSC7" s="84"/>
      <c r="CSD7" s="84"/>
      <c r="CSE7" s="84"/>
      <c r="CSF7" s="84"/>
      <c r="CSG7" s="84"/>
      <c r="CSH7" s="84"/>
      <c r="CSI7" s="84"/>
      <c r="CSJ7" s="84"/>
      <c r="CSK7" s="84"/>
      <c r="CSL7" s="84"/>
      <c r="CSM7" s="84"/>
      <c r="CSN7" s="84"/>
      <c r="CSO7" s="84"/>
      <c r="CSP7" s="84"/>
      <c r="CSQ7" s="84"/>
      <c r="CSR7" s="84"/>
      <c r="CSS7" s="84"/>
      <c r="CST7" s="84"/>
      <c r="CSU7" s="84"/>
      <c r="CSV7" s="84"/>
      <c r="CSW7" s="84"/>
      <c r="CSX7" s="84"/>
      <c r="CSY7" s="84"/>
      <c r="CSZ7" s="84"/>
      <c r="CTA7" s="84"/>
      <c r="CTB7" s="84"/>
      <c r="CTC7" s="84"/>
      <c r="CTD7" s="84"/>
      <c r="CTE7" s="84"/>
      <c r="CTF7" s="84"/>
      <c r="CTG7" s="84"/>
      <c r="CTH7" s="84"/>
      <c r="CTI7" s="84"/>
      <c r="CTJ7" s="84"/>
      <c r="CTK7" s="84"/>
      <c r="CTL7" s="84"/>
      <c r="CTM7" s="84"/>
      <c r="CTN7" s="84"/>
      <c r="CTO7" s="84"/>
      <c r="CTP7" s="84"/>
      <c r="CTQ7" s="84"/>
      <c r="CTR7" s="84"/>
      <c r="CTS7" s="84"/>
      <c r="CTT7" s="84"/>
      <c r="CTU7" s="84"/>
      <c r="CTV7" s="84"/>
      <c r="CTW7" s="84"/>
      <c r="CTX7" s="84"/>
      <c r="CTY7" s="84"/>
      <c r="CTZ7" s="84"/>
      <c r="CUA7" s="84"/>
      <c r="CUB7" s="84"/>
      <c r="CUC7" s="84"/>
      <c r="CUD7" s="84"/>
      <c r="CUE7" s="84"/>
      <c r="CUF7" s="84"/>
      <c r="CUG7" s="84"/>
      <c r="CUH7" s="84"/>
      <c r="CUI7" s="84"/>
      <c r="CUJ7" s="84"/>
      <c r="CUK7" s="84"/>
      <c r="CUL7" s="84"/>
      <c r="CUM7" s="84"/>
      <c r="CUN7" s="84"/>
      <c r="CUO7" s="84"/>
      <c r="CUP7" s="84"/>
      <c r="CUQ7" s="84"/>
      <c r="CUR7" s="84"/>
      <c r="CUS7" s="84"/>
      <c r="CUT7" s="84"/>
      <c r="CUU7" s="84"/>
      <c r="CUV7" s="84"/>
      <c r="CUW7" s="84"/>
      <c r="CUX7" s="84"/>
      <c r="CUY7" s="84"/>
      <c r="CUZ7" s="84"/>
      <c r="CVA7" s="84"/>
      <c r="CVB7" s="84"/>
      <c r="CVC7" s="84"/>
      <c r="CVD7" s="84"/>
      <c r="CVE7" s="84"/>
      <c r="CVF7" s="84"/>
      <c r="CVG7" s="84"/>
      <c r="CVH7" s="84"/>
      <c r="CVI7" s="84"/>
      <c r="CVJ7" s="84"/>
      <c r="CVK7" s="84"/>
      <c r="CVL7" s="84"/>
      <c r="CVM7" s="84"/>
      <c r="CVN7" s="84"/>
      <c r="CVO7" s="84"/>
      <c r="CVP7" s="84"/>
      <c r="CVQ7" s="84"/>
      <c r="CVR7" s="84"/>
      <c r="CVS7" s="84"/>
      <c r="CVT7" s="84"/>
      <c r="CVU7" s="84"/>
      <c r="CVV7" s="84"/>
      <c r="CVW7" s="84"/>
      <c r="CVX7" s="84"/>
      <c r="CVY7" s="84"/>
      <c r="CVZ7" s="84"/>
      <c r="CWA7" s="84"/>
      <c r="CWB7" s="84"/>
      <c r="CWC7" s="84"/>
      <c r="CWD7" s="84"/>
      <c r="CWE7" s="84"/>
      <c r="CWF7" s="84"/>
      <c r="CWG7" s="84"/>
      <c r="CWH7" s="84"/>
      <c r="CWI7" s="84"/>
      <c r="CWJ7" s="84"/>
      <c r="CWK7" s="84"/>
      <c r="CWL7" s="84"/>
      <c r="CWM7" s="84"/>
      <c r="CWN7" s="84"/>
      <c r="CWO7" s="84"/>
      <c r="CWP7" s="84"/>
      <c r="CWQ7" s="84"/>
      <c r="CWR7" s="84"/>
      <c r="CWS7" s="84"/>
      <c r="CWT7" s="84"/>
      <c r="CWU7" s="84"/>
      <c r="CWV7" s="84"/>
      <c r="CWW7" s="84"/>
      <c r="CWX7" s="84"/>
      <c r="CWY7" s="84"/>
      <c r="CWZ7" s="84"/>
      <c r="CXA7" s="84"/>
      <c r="CXB7" s="84"/>
      <c r="CXC7" s="84"/>
      <c r="CXD7" s="84"/>
      <c r="CXE7" s="84"/>
      <c r="CXF7" s="84"/>
      <c r="CXG7" s="84"/>
      <c r="CXH7" s="84"/>
      <c r="CXI7" s="84"/>
      <c r="CXJ7" s="84"/>
      <c r="CXK7" s="84"/>
      <c r="CXL7" s="84"/>
      <c r="CXM7" s="84"/>
      <c r="CXN7" s="84"/>
      <c r="CXO7" s="84"/>
      <c r="CXP7" s="84"/>
      <c r="CXQ7" s="84"/>
      <c r="CXR7" s="84"/>
      <c r="CXS7" s="84"/>
      <c r="CXT7" s="84"/>
      <c r="CXU7" s="84"/>
      <c r="CXV7" s="84"/>
      <c r="CXW7" s="84"/>
      <c r="CXX7" s="84"/>
      <c r="CXY7" s="84"/>
      <c r="CXZ7" s="84"/>
      <c r="CYA7" s="84"/>
      <c r="CYB7" s="84"/>
      <c r="CYC7" s="84"/>
      <c r="CYD7" s="84"/>
      <c r="CYE7" s="84"/>
      <c r="CYF7" s="84"/>
      <c r="CYG7" s="84"/>
      <c r="CYH7" s="84"/>
      <c r="CYI7" s="84"/>
      <c r="CYJ7" s="84"/>
      <c r="CYK7" s="84"/>
      <c r="CYL7" s="84"/>
      <c r="CYM7" s="84"/>
      <c r="CYN7" s="84"/>
      <c r="CYO7" s="84"/>
      <c r="CYP7" s="84"/>
      <c r="CYQ7" s="84"/>
      <c r="CYR7" s="84"/>
      <c r="CYS7" s="84"/>
      <c r="CYT7" s="84"/>
      <c r="CYU7" s="84"/>
      <c r="CYV7" s="84"/>
      <c r="CYW7" s="84"/>
      <c r="CYX7" s="84"/>
      <c r="CYY7" s="84"/>
      <c r="CYZ7" s="84"/>
      <c r="CZA7" s="84"/>
      <c r="CZB7" s="84"/>
      <c r="CZC7" s="84"/>
      <c r="CZD7" s="84"/>
      <c r="CZE7" s="84"/>
      <c r="CZF7" s="84"/>
      <c r="CZG7" s="84"/>
      <c r="CZH7" s="84"/>
      <c r="CZI7" s="84"/>
      <c r="CZJ7" s="84"/>
      <c r="CZK7" s="84"/>
      <c r="CZL7" s="84"/>
      <c r="CZM7" s="84"/>
      <c r="CZN7" s="84"/>
      <c r="CZO7" s="84"/>
      <c r="CZP7" s="84"/>
      <c r="CZQ7" s="84"/>
      <c r="CZR7" s="84"/>
      <c r="CZS7" s="84"/>
      <c r="CZT7" s="84"/>
      <c r="CZU7" s="84"/>
      <c r="CZV7" s="84"/>
      <c r="CZW7" s="84"/>
      <c r="CZX7" s="84"/>
      <c r="CZY7" s="84"/>
      <c r="CZZ7" s="84"/>
      <c r="DAA7" s="84"/>
      <c r="DAB7" s="84"/>
      <c r="DAC7" s="84"/>
      <c r="DAD7" s="84"/>
      <c r="DAE7" s="84"/>
      <c r="DAF7" s="84"/>
      <c r="DAG7" s="84"/>
      <c r="DAH7" s="84"/>
      <c r="DAI7" s="84"/>
      <c r="DAJ7" s="84"/>
      <c r="DAK7" s="84"/>
      <c r="DAL7" s="84"/>
      <c r="DAM7" s="84"/>
      <c r="DAN7" s="84"/>
      <c r="DAO7" s="84"/>
      <c r="DAP7" s="84"/>
      <c r="DAQ7" s="84"/>
      <c r="DAR7" s="84"/>
      <c r="DAS7" s="84"/>
      <c r="DAT7" s="84"/>
      <c r="DAU7" s="84"/>
      <c r="DAV7" s="84"/>
      <c r="DAW7" s="84"/>
      <c r="DAX7" s="84"/>
      <c r="DAY7" s="84"/>
      <c r="DAZ7" s="84"/>
      <c r="DBA7" s="84"/>
      <c r="DBB7" s="84"/>
      <c r="DBC7" s="84"/>
      <c r="DBD7" s="84"/>
      <c r="DBE7" s="84"/>
      <c r="DBF7" s="84"/>
      <c r="DBG7" s="84"/>
      <c r="DBH7" s="84"/>
      <c r="DBI7" s="84"/>
      <c r="DBJ7" s="84"/>
      <c r="DBK7" s="84"/>
      <c r="DBL7" s="84"/>
      <c r="DBM7" s="84"/>
      <c r="DBN7" s="84"/>
      <c r="DBO7" s="84"/>
      <c r="DBP7" s="84"/>
      <c r="DBQ7" s="84"/>
      <c r="DBR7" s="84"/>
      <c r="DBS7" s="84"/>
      <c r="DBT7" s="84"/>
      <c r="DBU7" s="84"/>
      <c r="DBV7" s="84"/>
      <c r="DBW7" s="84"/>
      <c r="DBX7" s="84"/>
      <c r="DBY7" s="84"/>
      <c r="DBZ7" s="84"/>
      <c r="DCA7" s="84"/>
      <c r="DCB7" s="84"/>
      <c r="DCC7" s="84"/>
      <c r="DCD7" s="84"/>
      <c r="DCE7" s="84"/>
      <c r="DCF7" s="84"/>
      <c r="DCG7" s="84"/>
      <c r="DCH7" s="84"/>
      <c r="DCI7" s="84"/>
      <c r="DCJ7" s="84"/>
      <c r="DCK7" s="84"/>
      <c r="DCL7" s="84"/>
      <c r="DCM7" s="84"/>
      <c r="DCN7" s="84"/>
      <c r="DCO7" s="84"/>
      <c r="DCP7" s="84"/>
      <c r="DCQ7" s="84"/>
      <c r="DCR7" s="84"/>
      <c r="DCS7" s="84"/>
      <c r="DCT7" s="84"/>
      <c r="DCU7" s="84"/>
      <c r="DCV7" s="84"/>
      <c r="DCW7" s="84"/>
      <c r="DCX7" s="84"/>
      <c r="DCY7" s="84"/>
      <c r="DCZ7" s="84"/>
      <c r="DDA7" s="84"/>
      <c r="DDB7" s="84"/>
      <c r="DDC7" s="84"/>
      <c r="DDD7" s="84"/>
      <c r="DDE7" s="84"/>
      <c r="DDF7" s="84"/>
      <c r="DDG7" s="84"/>
      <c r="DDH7" s="84"/>
      <c r="DDI7" s="84"/>
      <c r="DDJ7" s="84"/>
      <c r="DDK7" s="84"/>
      <c r="DDL7" s="84"/>
      <c r="DDM7" s="84"/>
      <c r="DDN7" s="84"/>
      <c r="DDO7" s="84"/>
      <c r="DDP7" s="84"/>
      <c r="DDQ7" s="84"/>
      <c r="DDR7" s="84"/>
      <c r="DDS7" s="84"/>
      <c r="DDT7" s="84"/>
      <c r="DDU7" s="84"/>
      <c r="DDV7" s="84"/>
      <c r="DDW7" s="84"/>
      <c r="DDX7" s="84"/>
      <c r="DDY7" s="84"/>
      <c r="DDZ7" s="84"/>
      <c r="DEA7" s="84"/>
      <c r="DEB7" s="84"/>
      <c r="DEC7" s="84"/>
      <c r="DED7" s="84"/>
      <c r="DEE7" s="84"/>
      <c r="DEF7" s="84"/>
      <c r="DEG7" s="84"/>
      <c r="DEH7" s="84"/>
      <c r="DEI7" s="84"/>
      <c r="DEJ7" s="84"/>
      <c r="DEK7" s="84"/>
      <c r="DEL7" s="84"/>
      <c r="DEM7" s="84"/>
      <c r="DEN7" s="84"/>
      <c r="DEO7" s="84"/>
      <c r="DEP7" s="84"/>
      <c r="DEQ7" s="84"/>
      <c r="DER7" s="84"/>
      <c r="DES7" s="84"/>
      <c r="DET7" s="84"/>
      <c r="DEU7" s="84"/>
      <c r="DEV7" s="84"/>
      <c r="DEW7" s="84"/>
      <c r="DEX7" s="84"/>
      <c r="DEY7" s="84"/>
      <c r="DEZ7" s="84"/>
      <c r="DFA7" s="84"/>
      <c r="DFB7" s="84"/>
      <c r="DFC7" s="84"/>
      <c r="DFD7" s="84"/>
      <c r="DFE7" s="84"/>
      <c r="DFF7" s="84"/>
      <c r="DFG7" s="84"/>
      <c r="DFH7" s="84"/>
      <c r="DFI7" s="84"/>
      <c r="DFJ7" s="84"/>
      <c r="DFK7" s="84"/>
      <c r="DFL7" s="84"/>
      <c r="DFM7" s="84"/>
      <c r="DFN7" s="84"/>
      <c r="DFO7" s="84"/>
      <c r="DFP7" s="84"/>
      <c r="DFQ7" s="84"/>
      <c r="DFR7" s="84"/>
      <c r="DFS7" s="84"/>
      <c r="DFT7" s="84"/>
      <c r="DFU7" s="84"/>
      <c r="DFV7" s="84"/>
      <c r="DFW7" s="84"/>
      <c r="DFX7" s="84"/>
      <c r="DFY7" s="84"/>
      <c r="DFZ7" s="84"/>
      <c r="DGA7" s="84"/>
      <c r="DGB7" s="84"/>
      <c r="DGC7" s="84"/>
      <c r="DGD7" s="84"/>
      <c r="DGE7" s="84"/>
      <c r="DGF7" s="84"/>
      <c r="DGG7" s="84"/>
      <c r="DGH7" s="84"/>
      <c r="DGI7" s="84"/>
      <c r="DGJ7" s="84"/>
      <c r="DGK7" s="84"/>
      <c r="DGL7" s="84"/>
      <c r="DGM7" s="84"/>
      <c r="DGN7" s="84"/>
      <c r="DGO7" s="84"/>
      <c r="DGP7" s="84"/>
      <c r="DGQ7" s="84"/>
      <c r="DGR7" s="84"/>
      <c r="DGS7" s="84"/>
      <c r="DGT7" s="84"/>
      <c r="DGU7" s="84"/>
      <c r="DGV7" s="84"/>
      <c r="DGW7" s="84"/>
      <c r="DGX7" s="84"/>
      <c r="DGY7" s="84"/>
      <c r="DGZ7" s="84"/>
      <c r="DHA7" s="84"/>
      <c r="DHB7" s="84"/>
      <c r="DHC7" s="84"/>
      <c r="DHD7" s="84"/>
      <c r="DHE7" s="84"/>
      <c r="DHF7" s="84"/>
      <c r="DHG7" s="84"/>
      <c r="DHH7" s="84"/>
      <c r="DHI7" s="84"/>
      <c r="DHJ7" s="84"/>
      <c r="DHK7" s="84"/>
      <c r="DHL7" s="84"/>
      <c r="DHM7" s="84"/>
      <c r="DHN7" s="84"/>
      <c r="DHO7" s="84"/>
      <c r="DHP7" s="84"/>
      <c r="DHQ7" s="84"/>
      <c r="DHR7" s="84"/>
      <c r="DHS7" s="84"/>
      <c r="DHT7" s="84"/>
      <c r="DHU7" s="84"/>
      <c r="DHV7" s="84"/>
      <c r="DHW7" s="84"/>
      <c r="DHX7" s="84"/>
      <c r="DHY7" s="84"/>
      <c r="DHZ7" s="84"/>
      <c r="DIA7" s="84"/>
      <c r="DIB7" s="84"/>
      <c r="DIC7" s="84"/>
      <c r="DID7" s="84"/>
      <c r="DIE7" s="84"/>
      <c r="DIF7" s="84"/>
      <c r="DIG7" s="84"/>
      <c r="DIH7" s="84"/>
      <c r="DII7" s="84"/>
      <c r="DIJ7" s="84"/>
      <c r="DIK7" s="84"/>
      <c r="DIL7" s="84"/>
      <c r="DIM7" s="84"/>
      <c r="DIN7" s="84"/>
      <c r="DIO7" s="84"/>
      <c r="DIP7" s="84"/>
      <c r="DIQ7" s="84"/>
      <c r="DIR7" s="84"/>
      <c r="DIS7" s="84"/>
      <c r="DIT7" s="84"/>
      <c r="DIU7" s="84"/>
      <c r="DIV7" s="84"/>
      <c r="DIW7" s="84"/>
      <c r="DIX7" s="84"/>
      <c r="DIY7" s="84"/>
      <c r="DIZ7" s="84"/>
      <c r="DJA7" s="84"/>
      <c r="DJB7" s="84"/>
      <c r="DJC7" s="84"/>
      <c r="DJD7" s="84"/>
      <c r="DJE7" s="84"/>
      <c r="DJF7" s="84"/>
      <c r="DJG7" s="84"/>
      <c r="DJH7" s="84"/>
      <c r="DJI7" s="84"/>
      <c r="DJJ7" s="84"/>
      <c r="DJK7" s="84"/>
      <c r="DJL7" s="84"/>
      <c r="DJM7" s="84"/>
      <c r="DJN7" s="84"/>
      <c r="DJO7" s="84"/>
      <c r="DJP7" s="84"/>
      <c r="DJQ7" s="84"/>
      <c r="DJR7" s="84"/>
      <c r="DJS7" s="84"/>
      <c r="DJT7" s="84"/>
      <c r="DJU7" s="84"/>
      <c r="DJV7" s="84"/>
      <c r="DJW7" s="84"/>
      <c r="DJX7" s="84"/>
      <c r="DJY7" s="84"/>
      <c r="DJZ7" s="84"/>
      <c r="DKA7" s="84"/>
      <c r="DKB7" s="84"/>
      <c r="DKC7" s="84"/>
      <c r="DKD7" s="84"/>
      <c r="DKE7" s="84"/>
      <c r="DKF7" s="84"/>
      <c r="DKG7" s="84"/>
      <c r="DKH7" s="84"/>
      <c r="DKI7" s="84"/>
      <c r="DKJ7" s="84"/>
      <c r="DKK7" s="84"/>
      <c r="DKL7" s="84"/>
      <c r="DKM7" s="84"/>
      <c r="DKN7" s="84"/>
      <c r="DKO7" s="84"/>
      <c r="DKP7" s="84"/>
      <c r="DKQ7" s="84"/>
      <c r="DKR7" s="84"/>
      <c r="DKS7" s="84"/>
      <c r="DKT7" s="84"/>
      <c r="DKU7" s="84"/>
      <c r="DKV7" s="84"/>
      <c r="DKW7" s="84"/>
      <c r="DKX7" s="84"/>
      <c r="DKY7" s="84"/>
      <c r="DKZ7" s="84"/>
      <c r="DLA7" s="84"/>
      <c r="DLB7" s="84"/>
      <c r="DLC7" s="84"/>
      <c r="DLD7" s="84"/>
      <c r="DLE7" s="84"/>
      <c r="DLF7" s="84"/>
      <c r="DLG7" s="84"/>
      <c r="DLH7" s="84"/>
      <c r="DLI7" s="84"/>
      <c r="DLJ7" s="84"/>
      <c r="DLK7" s="84"/>
      <c r="DLL7" s="84"/>
      <c r="DLM7" s="84"/>
      <c r="DLN7" s="84"/>
      <c r="DLO7" s="84"/>
      <c r="DLP7" s="84"/>
      <c r="DLQ7" s="84"/>
      <c r="DLR7" s="84"/>
      <c r="DLS7" s="84"/>
      <c r="DLT7" s="84"/>
      <c r="DLU7" s="84"/>
      <c r="DLV7" s="84"/>
      <c r="DLW7" s="84"/>
      <c r="DLX7" s="84"/>
      <c r="DLY7" s="84"/>
      <c r="DLZ7" s="84"/>
      <c r="DMA7" s="84"/>
      <c r="DMB7" s="84"/>
      <c r="DMC7" s="84"/>
      <c r="DMD7" s="84"/>
      <c r="DME7" s="84"/>
      <c r="DMF7" s="84"/>
      <c r="DMG7" s="84"/>
      <c r="DMH7" s="84"/>
      <c r="DMI7" s="84"/>
      <c r="DMJ7" s="84"/>
      <c r="DMK7" s="84"/>
      <c r="DML7" s="84"/>
      <c r="DMM7" s="84"/>
      <c r="DMN7" s="84"/>
      <c r="DMO7" s="84"/>
      <c r="DMP7" s="84"/>
      <c r="DMQ7" s="84"/>
      <c r="DMR7" s="84"/>
      <c r="DMS7" s="84"/>
      <c r="DMT7" s="84"/>
      <c r="DMU7" s="84"/>
      <c r="DMV7" s="84"/>
      <c r="DMW7" s="84"/>
      <c r="DMX7" s="84"/>
      <c r="DMY7" s="84"/>
      <c r="DMZ7" s="84"/>
      <c r="DNA7" s="84"/>
      <c r="DNB7" s="84"/>
      <c r="DNC7" s="84"/>
      <c r="DND7" s="84"/>
      <c r="DNE7" s="84"/>
      <c r="DNF7" s="84"/>
      <c r="DNG7" s="84"/>
      <c r="DNH7" s="84"/>
      <c r="DNI7" s="84"/>
      <c r="DNJ7" s="84"/>
      <c r="DNK7" s="84"/>
      <c r="DNL7" s="84"/>
      <c r="DNM7" s="84"/>
      <c r="DNN7" s="84"/>
      <c r="DNO7" s="84"/>
      <c r="DNP7" s="84"/>
      <c r="DNQ7" s="84"/>
      <c r="DNR7" s="84"/>
      <c r="DNS7" s="84"/>
      <c r="DNT7" s="84"/>
      <c r="DNU7" s="84"/>
      <c r="DNV7" s="84"/>
      <c r="DNW7" s="84"/>
      <c r="DNX7" s="84"/>
      <c r="DNY7" s="84"/>
      <c r="DNZ7" s="84"/>
      <c r="DOA7" s="84"/>
      <c r="DOB7" s="84"/>
      <c r="DOC7" s="84"/>
      <c r="DOD7" s="84"/>
      <c r="DOE7" s="84"/>
      <c r="DOF7" s="84"/>
      <c r="DOG7" s="84"/>
      <c r="DOH7" s="84"/>
      <c r="DOI7" s="84"/>
      <c r="DOJ7" s="84"/>
      <c r="DOK7" s="84"/>
      <c r="DOL7" s="84"/>
      <c r="DOM7" s="84"/>
      <c r="DON7" s="84"/>
      <c r="DOO7" s="84"/>
      <c r="DOP7" s="84"/>
      <c r="DOQ7" s="84"/>
      <c r="DOR7" s="84"/>
      <c r="DOS7" s="84"/>
      <c r="DOT7" s="84"/>
      <c r="DOU7" s="84"/>
      <c r="DOV7" s="84"/>
      <c r="DOW7" s="84"/>
      <c r="DOX7" s="84"/>
      <c r="DOY7" s="84"/>
      <c r="DOZ7" s="84"/>
      <c r="DPA7" s="84"/>
      <c r="DPB7" s="84"/>
      <c r="DPC7" s="84"/>
      <c r="DPD7" s="84"/>
      <c r="DPE7" s="84"/>
      <c r="DPF7" s="84"/>
      <c r="DPG7" s="84"/>
      <c r="DPH7" s="84"/>
      <c r="DPI7" s="84"/>
      <c r="DPJ7" s="84"/>
      <c r="DPK7" s="84"/>
      <c r="DPL7" s="84"/>
      <c r="DPM7" s="84"/>
      <c r="DPN7" s="84"/>
      <c r="DPO7" s="84"/>
      <c r="DPP7" s="84"/>
      <c r="DPQ7" s="84"/>
      <c r="DPR7" s="84"/>
      <c r="DPS7" s="84"/>
      <c r="DPT7" s="84"/>
      <c r="DPU7" s="84"/>
      <c r="DPV7" s="84"/>
      <c r="DPW7" s="84"/>
      <c r="DPX7" s="84"/>
      <c r="DPY7" s="84"/>
      <c r="DPZ7" s="84"/>
      <c r="DQA7" s="84"/>
      <c r="DQB7" s="84"/>
      <c r="DQC7" s="84"/>
      <c r="DQD7" s="84"/>
      <c r="DQE7" s="84"/>
      <c r="DQF7" s="84"/>
      <c r="DQG7" s="84"/>
      <c r="DQH7" s="84"/>
      <c r="DQI7" s="84"/>
      <c r="DQJ7" s="84"/>
      <c r="DQK7" s="84"/>
      <c r="DQL7" s="84"/>
      <c r="DQM7" s="84"/>
      <c r="DQN7" s="84"/>
      <c r="DQO7" s="84"/>
      <c r="DQP7" s="84"/>
      <c r="DQQ7" s="84"/>
      <c r="DQR7" s="84"/>
      <c r="DQS7" s="84"/>
      <c r="DQT7" s="84"/>
      <c r="DQU7" s="84"/>
      <c r="DQV7" s="84"/>
      <c r="DQW7" s="84"/>
      <c r="DQX7" s="84"/>
      <c r="DQY7" s="84"/>
      <c r="DQZ7" s="84"/>
      <c r="DRA7" s="84"/>
      <c r="DRB7" s="84"/>
      <c r="DRC7" s="84"/>
      <c r="DRD7" s="84"/>
      <c r="DRE7" s="84"/>
      <c r="DRF7" s="84"/>
      <c r="DRG7" s="84"/>
      <c r="DRH7" s="84"/>
      <c r="DRI7" s="84"/>
      <c r="DRJ7" s="84"/>
      <c r="DRK7" s="84"/>
      <c r="DRL7" s="84"/>
      <c r="DRM7" s="84"/>
      <c r="DRN7" s="84"/>
      <c r="DRO7" s="84"/>
      <c r="DRP7" s="84"/>
      <c r="DRQ7" s="84"/>
      <c r="DRR7" s="84"/>
      <c r="DRS7" s="84"/>
      <c r="DRT7" s="84"/>
      <c r="DRU7" s="84"/>
      <c r="DRV7" s="84"/>
      <c r="DRW7" s="84"/>
      <c r="DRX7" s="84"/>
      <c r="DRY7" s="84"/>
      <c r="DRZ7" s="84"/>
      <c r="DSA7" s="84"/>
      <c r="DSB7" s="84"/>
      <c r="DSC7" s="84"/>
      <c r="DSD7" s="84"/>
      <c r="DSE7" s="84"/>
      <c r="DSF7" s="84"/>
      <c r="DSG7" s="84"/>
      <c r="DSH7" s="84"/>
      <c r="DSI7" s="84"/>
      <c r="DSJ7" s="84"/>
      <c r="DSK7" s="84"/>
      <c r="DSL7" s="84"/>
      <c r="DSM7" s="84"/>
      <c r="DSN7" s="84"/>
      <c r="DSO7" s="84"/>
      <c r="DSP7" s="84"/>
      <c r="DSQ7" s="84"/>
      <c r="DSR7" s="84"/>
      <c r="DSS7" s="84"/>
      <c r="DST7" s="84"/>
      <c r="DSU7" s="84"/>
      <c r="DSV7" s="84"/>
      <c r="DSW7" s="84"/>
      <c r="DSX7" s="84"/>
      <c r="DSY7" s="84"/>
      <c r="DSZ7" s="84"/>
      <c r="DTA7" s="84"/>
      <c r="DTB7" s="84"/>
      <c r="DTC7" s="84"/>
      <c r="DTD7" s="84"/>
      <c r="DTE7" s="84"/>
      <c r="DTF7" s="84"/>
      <c r="DTG7" s="84"/>
      <c r="DTH7" s="84"/>
      <c r="DTI7" s="84"/>
      <c r="DTJ7" s="84"/>
      <c r="DTK7" s="84"/>
      <c r="DTL7" s="84"/>
      <c r="DTM7" s="84"/>
      <c r="DTN7" s="84"/>
      <c r="DTO7" s="84"/>
      <c r="DTP7" s="84"/>
      <c r="DTQ7" s="84"/>
      <c r="DTR7" s="84"/>
      <c r="DTS7" s="84"/>
      <c r="DTT7" s="84"/>
      <c r="DTU7" s="84"/>
      <c r="DTV7" s="84"/>
      <c r="DTW7" s="84"/>
      <c r="DTX7" s="84"/>
      <c r="DTY7" s="84"/>
      <c r="DTZ7" s="84"/>
      <c r="DUA7" s="84"/>
      <c r="DUB7" s="84"/>
      <c r="DUC7" s="84"/>
      <c r="DUD7" s="84"/>
      <c r="DUE7" s="84"/>
      <c r="DUF7" s="84"/>
      <c r="DUG7" s="84"/>
      <c r="DUH7" s="84"/>
      <c r="DUI7" s="84"/>
      <c r="DUJ7" s="84"/>
      <c r="DUK7" s="84"/>
      <c r="DUL7" s="84"/>
      <c r="DUM7" s="84"/>
      <c r="DUN7" s="84"/>
      <c r="DUO7" s="84"/>
      <c r="DUP7" s="84"/>
      <c r="DUQ7" s="84"/>
      <c r="DUR7" s="84"/>
      <c r="DUS7" s="84"/>
      <c r="DUT7" s="84"/>
      <c r="DUU7" s="84"/>
      <c r="DUV7" s="84"/>
      <c r="DUW7" s="84"/>
      <c r="DUX7" s="84"/>
      <c r="DUY7" s="84"/>
      <c r="DUZ7" s="84"/>
      <c r="DVA7" s="84"/>
      <c r="DVB7" s="84"/>
      <c r="DVC7" s="84"/>
      <c r="DVD7" s="84"/>
      <c r="DVE7" s="84"/>
      <c r="DVF7" s="84"/>
      <c r="DVG7" s="84"/>
      <c r="DVH7" s="84"/>
      <c r="DVI7" s="84"/>
      <c r="DVJ7" s="84"/>
      <c r="DVK7" s="84"/>
      <c r="DVL7" s="84"/>
      <c r="DVM7" s="84"/>
      <c r="DVN7" s="84"/>
      <c r="DVO7" s="84"/>
      <c r="DVP7" s="84"/>
      <c r="DVQ7" s="84"/>
      <c r="DVR7" s="84"/>
      <c r="DVS7" s="84"/>
      <c r="DVT7" s="84"/>
      <c r="DVU7" s="84"/>
      <c r="DVV7" s="84"/>
      <c r="DVW7" s="84"/>
      <c r="DVX7" s="84"/>
      <c r="DVY7" s="84"/>
      <c r="DVZ7" s="84"/>
      <c r="DWA7" s="84"/>
      <c r="DWB7" s="84"/>
      <c r="DWC7" s="84"/>
      <c r="DWD7" s="84"/>
      <c r="DWE7" s="84"/>
      <c r="DWF7" s="84"/>
      <c r="DWG7" s="84"/>
      <c r="DWH7" s="84"/>
      <c r="DWI7" s="84"/>
      <c r="DWJ7" s="84"/>
      <c r="DWK7" s="84"/>
      <c r="DWL7" s="84"/>
      <c r="DWM7" s="84"/>
      <c r="DWN7" s="84"/>
      <c r="DWO7" s="84"/>
      <c r="DWP7" s="84"/>
      <c r="DWQ7" s="84"/>
      <c r="DWR7" s="84"/>
      <c r="DWS7" s="84"/>
      <c r="DWT7" s="84"/>
      <c r="DWU7" s="84"/>
      <c r="DWV7" s="84"/>
      <c r="DWW7" s="84"/>
      <c r="DWX7" s="84"/>
      <c r="DWY7" s="84"/>
      <c r="DWZ7" s="84"/>
      <c r="DXA7" s="84"/>
      <c r="DXB7" s="84"/>
      <c r="DXC7" s="84"/>
      <c r="DXD7" s="84"/>
      <c r="DXE7" s="84"/>
      <c r="DXF7" s="84"/>
      <c r="DXG7" s="84"/>
      <c r="DXH7" s="84"/>
      <c r="DXI7" s="84"/>
      <c r="DXJ7" s="84"/>
      <c r="DXK7" s="84"/>
      <c r="DXL7" s="84"/>
      <c r="DXM7" s="84"/>
      <c r="DXN7" s="84"/>
      <c r="DXO7" s="84"/>
      <c r="DXP7" s="84"/>
      <c r="DXQ7" s="84"/>
      <c r="DXR7" s="84"/>
      <c r="DXS7" s="84"/>
      <c r="DXT7" s="84"/>
      <c r="DXU7" s="84"/>
      <c r="DXV7" s="84"/>
      <c r="DXW7" s="84"/>
      <c r="DXX7" s="84"/>
      <c r="DXY7" s="84"/>
      <c r="DXZ7" s="84"/>
      <c r="DYA7" s="84"/>
      <c r="DYB7" s="84"/>
      <c r="DYC7" s="84"/>
      <c r="DYD7" s="84"/>
      <c r="DYE7" s="84"/>
      <c r="DYF7" s="84"/>
      <c r="DYG7" s="84"/>
      <c r="DYH7" s="84"/>
      <c r="DYI7" s="84"/>
      <c r="DYJ7" s="84"/>
      <c r="DYK7" s="84"/>
      <c r="DYL7" s="84"/>
      <c r="DYM7" s="84"/>
      <c r="DYN7" s="84"/>
      <c r="DYO7" s="84"/>
      <c r="DYP7" s="84"/>
      <c r="DYQ7" s="84"/>
      <c r="DYR7" s="84"/>
      <c r="DYS7" s="84"/>
      <c r="DYT7" s="84"/>
      <c r="DYU7" s="84"/>
      <c r="DYV7" s="84"/>
      <c r="DYW7" s="84"/>
      <c r="DYX7" s="84"/>
      <c r="DYY7" s="84"/>
      <c r="DYZ7" s="84"/>
      <c r="DZA7" s="84"/>
      <c r="DZB7" s="84"/>
      <c r="DZC7" s="84"/>
      <c r="DZD7" s="84"/>
      <c r="DZE7" s="84"/>
      <c r="DZF7" s="84"/>
      <c r="DZG7" s="84"/>
      <c r="DZH7" s="84"/>
      <c r="DZI7" s="84"/>
      <c r="DZJ7" s="84"/>
      <c r="DZK7" s="84"/>
      <c r="DZL7" s="84"/>
      <c r="DZM7" s="84"/>
      <c r="DZN7" s="84"/>
      <c r="DZO7" s="84"/>
      <c r="DZP7" s="84"/>
      <c r="DZQ7" s="84"/>
      <c r="DZR7" s="84"/>
      <c r="DZS7" s="84"/>
      <c r="DZT7" s="84"/>
      <c r="DZU7" s="84"/>
      <c r="DZV7" s="84"/>
      <c r="DZW7" s="84"/>
      <c r="DZX7" s="84"/>
      <c r="DZY7" s="84"/>
      <c r="DZZ7" s="84"/>
      <c r="EAA7" s="84"/>
      <c r="EAB7" s="84"/>
      <c r="EAC7" s="84"/>
      <c r="EAD7" s="84"/>
      <c r="EAE7" s="84"/>
      <c r="EAF7" s="84"/>
      <c r="EAG7" s="84"/>
      <c r="EAH7" s="84"/>
      <c r="EAI7" s="84"/>
      <c r="EAJ7" s="84"/>
      <c r="EAK7" s="84"/>
      <c r="EAL7" s="84"/>
      <c r="EAM7" s="84"/>
      <c r="EAN7" s="84"/>
      <c r="EAO7" s="84"/>
      <c r="EAP7" s="84"/>
      <c r="EAQ7" s="84"/>
      <c r="EAR7" s="84"/>
      <c r="EAS7" s="84"/>
      <c r="EAT7" s="84"/>
      <c r="EAU7" s="84"/>
      <c r="EAV7" s="84"/>
      <c r="EAW7" s="84"/>
      <c r="EAX7" s="84"/>
      <c r="EAY7" s="84"/>
      <c r="EAZ7" s="84"/>
      <c r="EBA7" s="84"/>
      <c r="EBB7" s="84"/>
      <c r="EBC7" s="84"/>
      <c r="EBD7" s="84"/>
      <c r="EBE7" s="84"/>
      <c r="EBF7" s="84"/>
      <c r="EBG7" s="84"/>
      <c r="EBH7" s="84"/>
      <c r="EBI7" s="84"/>
      <c r="EBJ7" s="84"/>
      <c r="EBK7" s="84"/>
      <c r="EBL7" s="84"/>
      <c r="EBM7" s="84"/>
      <c r="EBN7" s="84"/>
      <c r="EBO7" s="84"/>
      <c r="EBP7" s="84"/>
      <c r="EBQ7" s="84"/>
      <c r="EBR7" s="84"/>
      <c r="EBS7" s="84"/>
      <c r="EBT7" s="84"/>
      <c r="EBU7" s="84"/>
      <c r="EBV7" s="84"/>
      <c r="EBW7" s="84"/>
      <c r="EBX7" s="84"/>
      <c r="EBY7" s="84"/>
      <c r="EBZ7" s="84"/>
      <c r="ECA7" s="84"/>
      <c r="ECB7" s="84"/>
      <c r="ECC7" s="84"/>
      <c r="ECD7" s="84"/>
      <c r="ECE7" s="84"/>
      <c r="ECF7" s="84"/>
      <c r="ECG7" s="84"/>
      <c r="ECH7" s="84"/>
      <c r="ECI7" s="84"/>
      <c r="ECJ7" s="84"/>
      <c r="ECK7" s="84"/>
      <c r="ECL7" s="84"/>
      <c r="ECM7" s="84"/>
      <c r="ECN7" s="84"/>
      <c r="ECO7" s="84"/>
      <c r="ECP7" s="84"/>
      <c r="ECQ7" s="84"/>
      <c r="ECR7" s="84"/>
      <c r="ECS7" s="84"/>
      <c r="ECT7" s="84"/>
      <c r="ECU7" s="84"/>
      <c r="ECV7" s="84"/>
      <c r="ECW7" s="84"/>
      <c r="ECX7" s="84"/>
      <c r="ECY7" s="84"/>
      <c r="ECZ7" s="84"/>
      <c r="EDA7" s="84"/>
      <c r="EDB7" s="84"/>
      <c r="EDC7" s="84"/>
      <c r="EDD7" s="84"/>
      <c r="EDE7" s="84"/>
      <c r="EDF7" s="84"/>
      <c r="EDG7" s="84"/>
      <c r="EDH7" s="84"/>
      <c r="EDI7" s="84"/>
      <c r="EDJ7" s="84"/>
      <c r="EDK7" s="84"/>
      <c r="EDL7" s="84"/>
      <c r="EDM7" s="84"/>
      <c r="EDN7" s="84"/>
      <c r="EDO7" s="84"/>
      <c r="EDP7" s="84"/>
      <c r="EDQ7" s="84"/>
      <c r="EDR7" s="84"/>
      <c r="EDS7" s="84"/>
      <c r="EDT7" s="84"/>
      <c r="EDU7" s="84"/>
      <c r="EDV7" s="84"/>
      <c r="EDW7" s="84"/>
      <c r="EDX7" s="84"/>
      <c r="EDY7" s="84"/>
      <c r="EDZ7" s="84"/>
      <c r="EEA7" s="84"/>
      <c r="EEB7" s="84"/>
      <c r="EEC7" s="84"/>
      <c r="EED7" s="84"/>
      <c r="EEE7" s="84"/>
      <c r="EEF7" s="84"/>
      <c r="EEG7" s="84"/>
      <c r="EEH7" s="84"/>
      <c r="EEI7" s="84"/>
      <c r="EEJ7" s="84"/>
      <c r="EEK7" s="84"/>
      <c r="EEL7" s="84"/>
      <c r="EEM7" s="84"/>
      <c r="EEN7" s="84"/>
      <c r="EEO7" s="84"/>
      <c r="EEP7" s="84"/>
      <c r="EEQ7" s="84"/>
      <c r="EER7" s="84"/>
      <c r="EES7" s="84"/>
      <c r="EET7" s="84"/>
      <c r="EEU7" s="84"/>
      <c r="EEV7" s="84"/>
      <c r="EEW7" s="84"/>
      <c r="EEX7" s="84"/>
      <c r="EEY7" s="84"/>
      <c r="EEZ7" s="84"/>
      <c r="EFA7" s="84"/>
      <c r="EFB7" s="84"/>
      <c r="EFC7" s="84"/>
      <c r="EFD7" s="84"/>
      <c r="EFE7" s="84"/>
      <c r="EFF7" s="84"/>
      <c r="EFG7" s="84"/>
      <c r="EFH7" s="84"/>
      <c r="EFI7" s="84"/>
      <c r="EFJ7" s="84"/>
      <c r="EFK7" s="84"/>
      <c r="EFL7" s="84"/>
      <c r="EFM7" s="84"/>
      <c r="EFN7" s="84"/>
      <c r="EFO7" s="84"/>
      <c r="EFP7" s="84"/>
      <c r="EFQ7" s="84"/>
      <c r="EFR7" s="84"/>
      <c r="EFS7" s="84"/>
      <c r="EFT7" s="84"/>
      <c r="EFU7" s="84"/>
      <c r="EFV7" s="84"/>
      <c r="EFW7" s="84"/>
      <c r="EFX7" s="84"/>
      <c r="EFY7" s="84"/>
      <c r="EFZ7" s="84"/>
      <c r="EGA7" s="84"/>
      <c r="EGB7" s="84"/>
      <c r="EGC7" s="84"/>
      <c r="EGD7" s="84"/>
      <c r="EGE7" s="84"/>
      <c r="EGF7" s="84"/>
      <c r="EGG7" s="84"/>
      <c r="EGH7" s="84"/>
      <c r="EGI7" s="84"/>
      <c r="EGJ7" s="84"/>
      <c r="EGK7" s="84"/>
      <c r="EGL7" s="84"/>
      <c r="EGM7" s="84"/>
      <c r="EGN7" s="84"/>
      <c r="EGO7" s="84"/>
      <c r="EGP7" s="84"/>
      <c r="EGQ7" s="84"/>
      <c r="EGR7" s="84"/>
      <c r="EGS7" s="84"/>
      <c r="EGT7" s="84"/>
      <c r="EGU7" s="84"/>
      <c r="EGV7" s="84"/>
      <c r="EGW7" s="84"/>
      <c r="EGX7" s="84"/>
      <c r="EGY7" s="84"/>
      <c r="EGZ7" s="84"/>
      <c r="EHA7" s="84"/>
      <c r="EHB7" s="84"/>
      <c r="EHC7" s="84"/>
      <c r="EHD7" s="84"/>
      <c r="EHE7" s="84"/>
      <c r="EHF7" s="84"/>
      <c r="EHG7" s="84"/>
      <c r="EHH7" s="84"/>
      <c r="EHI7" s="84"/>
      <c r="EHJ7" s="84"/>
      <c r="EHK7" s="84"/>
      <c r="EHL7" s="84"/>
      <c r="EHM7" s="84"/>
      <c r="EHN7" s="84"/>
      <c r="EHO7" s="84"/>
      <c r="EHP7" s="84"/>
      <c r="EHQ7" s="84"/>
      <c r="EHR7" s="84"/>
      <c r="EHS7" s="84"/>
      <c r="EHT7" s="84"/>
      <c r="EHU7" s="84"/>
      <c r="EHV7" s="84"/>
      <c r="EHW7" s="84"/>
      <c r="EHX7" s="84"/>
      <c r="EHY7" s="84"/>
      <c r="EHZ7" s="84"/>
      <c r="EIA7" s="84"/>
      <c r="EIB7" s="84"/>
      <c r="EIC7" s="84"/>
      <c r="EID7" s="84"/>
      <c r="EIE7" s="84"/>
      <c r="EIF7" s="84"/>
      <c r="EIG7" s="84"/>
      <c r="EIH7" s="84"/>
      <c r="EII7" s="84"/>
      <c r="EIJ7" s="84"/>
      <c r="EIK7" s="84"/>
      <c r="EIL7" s="84"/>
      <c r="EIM7" s="84"/>
      <c r="EIN7" s="84"/>
      <c r="EIO7" s="84"/>
      <c r="EIP7" s="84"/>
      <c r="EIQ7" s="84"/>
      <c r="EIR7" s="84"/>
      <c r="EIS7" s="84"/>
      <c r="EIT7" s="84"/>
      <c r="EIU7" s="84"/>
      <c r="EIV7" s="84"/>
      <c r="EIW7" s="84"/>
      <c r="EIX7" s="84"/>
      <c r="EIY7" s="84"/>
      <c r="EIZ7" s="84"/>
      <c r="EJA7" s="84"/>
      <c r="EJB7" s="84"/>
      <c r="EJC7" s="84"/>
      <c r="EJD7" s="84"/>
      <c r="EJE7" s="84"/>
      <c r="EJF7" s="84"/>
      <c r="EJG7" s="84"/>
      <c r="EJH7" s="84"/>
      <c r="EJI7" s="84"/>
      <c r="EJJ7" s="84"/>
      <c r="EJK7" s="84"/>
      <c r="EJL7" s="84"/>
      <c r="EJM7" s="84"/>
      <c r="EJN7" s="84"/>
      <c r="EJO7" s="84"/>
      <c r="EJP7" s="84"/>
      <c r="EJQ7" s="84"/>
      <c r="EJR7" s="84"/>
      <c r="EJS7" s="84"/>
      <c r="EJT7" s="84"/>
      <c r="EJU7" s="84"/>
      <c r="EJV7" s="84"/>
      <c r="EJW7" s="84"/>
      <c r="EJX7" s="84"/>
      <c r="EJY7" s="84"/>
      <c r="EJZ7" s="84"/>
      <c r="EKA7" s="84"/>
      <c r="EKB7" s="84"/>
      <c r="EKC7" s="84"/>
      <c r="EKD7" s="84"/>
      <c r="EKE7" s="84"/>
      <c r="EKF7" s="84"/>
      <c r="EKG7" s="84"/>
      <c r="EKH7" s="84"/>
      <c r="EKI7" s="84"/>
      <c r="EKJ7" s="84"/>
      <c r="EKK7" s="84"/>
      <c r="EKL7" s="84"/>
      <c r="EKM7" s="84"/>
      <c r="EKN7" s="84"/>
      <c r="EKO7" s="84"/>
      <c r="EKP7" s="84"/>
      <c r="EKQ7" s="84"/>
      <c r="EKR7" s="84"/>
      <c r="EKS7" s="84"/>
      <c r="EKT7" s="84"/>
      <c r="EKU7" s="84"/>
      <c r="EKV7" s="84"/>
      <c r="EKW7" s="84"/>
      <c r="EKX7" s="84"/>
      <c r="EKY7" s="84"/>
      <c r="EKZ7" s="84"/>
      <c r="ELA7" s="84"/>
      <c r="ELB7" s="84"/>
      <c r="ELC7" s="84"/>
      <c r="ELD7" s="84"/>
      <c r="ELE7" s="84"/>
      <c r="ELF7" s="84"/>
      <c r="ELG7" s="84"/>
      <c r="ELH7" s="84"/>
      <c r="ELI7" s="84"/>
      <c r="ELJ7" s="84"/>
      <c r="ELK7" s="84"/>
      <c r="ELL7" s="84"/>
      <c r="ELM7" s="84"/>
      <c r="ELN7" s="84"/>
      <c r="ELO7" s="84"/>
      <c r="ELP7" s="84"/>
      <c r="ELQ7" s="84"/>
      <c r="ELR7" s="84"/>
      <c r="ELS7" s="84"/>
      <c r="ELT7" s="84"/>
      <c r="ELU7" s="84"/>
      <c r="ELV7" s="84"/>
      <c r="ELW7" s="84"/>
      <c r="ELX7" s="84"/>
      <c r="ELY7" s="84"/>
      <c r="ELZ7" s="84"/>
      <c r="EMA7" s="84"/>
      <c r="EMB7" s="84"/>
      <c r="EMC7" s="84"/>
      <c r="EMD7" s="84"/>
      <c r="EME7" s="84"/>
      <c r="EMF7" s="84"/>
      <c r="EMG7" s="84"/>
    </row>
    <row r="8" spans="1:3725" ht="15" customHeight="1">
      <c r="A8" s="281" t="s">
        <v>335</v>
      </c>
      <c r="B8" s="282"/>
      <c r="C8" s="286">
        <v>2</v>
      </c>
      <c r="D8" s="282"/>
      <c r="E8" s="284" t="s">
        <v>251</v>
      </c>
      <c r="F8" s="282"/>
      <c r="G8" s="281" t="s">
        <v>561</v>
      </c>
      <c r="H8" s="282"/>
      <c r="I8" s="285" t="s">
        <v>242</v>
      </c>
      <c r="J8" s="282"/>
      <c r="K8" s="286" t="s">
        <v>1264</v>
      </c>
      <c r="L8" s="282"/>
      <c r="M8" s="287" t="s">
        <v>941</v>
      </c>
      <c r="N8" s="282"/>
      <c r="O8" s="268" t="s">
        <v>518</v>
      </c>
      <c r="P8" s="282"/>
      <c r="Q8" s="265" t="s">
        <v>993</v>
      </c>
      <c r="R8" s="282"/>
      <c r="S8" s="269" t="s">
        <v>1166</v>
      </c>
      <c r="V8" s="55" t="s">
        <v>288</v>
      </c>
      <c r="W8" s="98" t="s">
        <v>695</v>
      </c>
    </row>
    <row r="9" spans="1:3725" ht="15" customHeight="1">
      <c r="A9" s="281" t="s">
        <v>336</v>
      </c>
      <c r="B9" s="282"/>
      <c r="C9" s="286">
        <v>3</v>
      </c>
      <c r="D9" s="282"/>
      <c r="E9" s="284" t="s">
        <v>255</v>
      </c>
      <c r="F9" s="282"/>
      <c r="G9" s="281" t="s">
        <v>562</v>
      </c>
      <c r="H9" s="282"/>
      <c r="I9" s="285" t="s">
        <v>243</v>
      </c>
      <c r="J9" s="282"/>
      <c r="K9" s="286" t="s">
        <v>1265</v>
      </c>
      <c r="L9" s="282"/>
      <c r="M9" s="287" t="s">
        <v>880</v>
      </c>
      <c r="N9" s="282"/>
      <c r="O9" s="268" t="s">
        <v>519</v>
      </c>
      <c r="P9" s="282"/>
      <c r="Q9" s="265" t="s">
        <v>995</v>
      </c>
      <c r="R9" s="282"/>
      <c r="S9" s="269" t="s">
        <v>1168</v>
      </c>
      <c r="V9" s="55" t="s">
        <v>289</v>
      </c>
      <c r="W9" s="98" t="s">
        <v>696</v>
      </c>
    </row>
    <row r="10" spans="1:3725" ht="15" customHeight="1">
      <c r="A10" s="281" t="s">
        <v>337</v>
      </c>
      <c r="B10" s="282"/>
      <c r="C10" s="286">
        <v>4</v>
      </c>
      <c r="D10" s="282"/>
      <c r="E10" s="284" t="s">
        <v>256</v>
      </c>
      <c r="F10" s="282"/>
      <c r="G10" s="281" t="s">
        <v>563</v>
      </c>
      <c r="H10" s="282"/>
      <c r="I10" s="285" t="s">
        <v>244</v>
      </c>
      <c r="J10" s="282"/>
      <c r="K10" s="286" t="s">
        <v>1266</v>
      </c>
      <c r="L10" s="282"/>
      <c r="M10" s="287" t="s">
        <v>276</v>
      </c>
      <c r="N10" s="282"/>
      <c r="O10" s="268" t="s">
        <v>520</v>
      </c>
      <c r="P10" s="282"/>
      <c r="Q10" s="265" t="s">
        <v>980</v>
      </c>
      <c r="R10" s="282"/>
      <c r="S10" s="267" t="s">
        <v>1134</v>
      </c>
      <c r="V10" s="55" t="s">
        <v>293</v>
      </c>
      <c r="W10" s="99" t="s">
        <v>697</v>
      </c>
    </row>
    <row r="11" spans="1:3725" ht="15" customHeight="1">
      <c r="A11" s="281" t="s">
        <v>338</v>
      </c>
      <c r="B11" s="282"/>
      <c r="C11" s="286">
        <v>5</v>
      </c>
      <c r="D11" s="282"/>
      <c r="E11" s="284" t="s">
        <v>252</v>
      </c>
      <c r="F11" s="282"/>
      <c r="G11" s="281" t="s">
        <v>564</v>
      </c>
      <c r="H11" s="282"/>
      <c r="I11" s="285" t="s">
        <v>245</v>
      </c>
      <c r="J11" s="282"/>
      <c r="K11" s="286" t="s">
        <v>1267</v>
      </c>
      <c r="L11" s="282"/>
      <c r="M11" s="287" t="s">
        <v>591</v>
      </c>
      <c r="N11" s="282"/>
      <c r="O11" s="268" t="s">
        <v>521</v>
      </c>
      <c r="P11" s="282"/>
      <c r="Q11" s="265" t="s">
        <v>970</v>
      </c>
      <c r="R11" s="282"/>
      <c r="S11" s="270" t="s">
        <v>1183</v>
      </c>
      <c r="V11" s="56" t="s">
        <v>294</v>
      </c>
      <c r="W11" s="98" t="s">
        <v>951</v>
      </c>
    </row>
    <row r="12" spans="1:3725" ht="15" customHeight="1">
      <c r="A12" s="281" t="s">
        <v>339</v>
      </c>
      <c r="B12" s="282"/>
      <c r="C12" s="286">
        <v>6</v>
      </c>
      <c r="D12" s="282"/>
      <c r="E12" s="284" t="s">
        <v>257</v>
      </c>
      <c r="F12" s="282"/>
      <c r="G12" s="281" t="s">
        <v>565</v>
      </c>
      <c r="H12" s="282"/>
      <c r="I12" s="285" t="s">
        <v>907</v>
      </c>
      <c r="J12" s="282"/>
      <c r="K12" s="286" t="s">
        <v>1268</v>
      </c>
      <c r="L12" s="282"/>
      <c r="M12" s="287" t="s">
        <v>592</v>
      </c>
      <c r="N12" s="282"/>
      <c r="O12" s="266" t="s">
        <v>522</v>
      </c>
      <c r="P12" s="282"/>
      <c r="Q12" s="265" t="s">
        <v>981</v>
      </c>
      <c r="R12" s="282"/>
      <c r="S12" s="265" t="s">
        <v>1139</v>
      </c>
      <c r="V12" s="56" t="s">
        <v>673</v>
      </c>
      <c r="W12" s="98" t="s">
        <v>952</v>
      </c>
    </row>
    <row r="13" spans="1:3725" ht="15" customHeight="1">
      <c r="A13" s="281" t="s">
        <v>340</v>
      </c>
      <c r="B13" s="282"/>
      <c r="C13" s="286">
        <v>7</v>
      </c>
      <c r="D13" s="282"/>
      <c r="E13" s="284" t="s">
        <v>258</v>
      </c>
      <c r="F13" s="282"/>
      <c r="G13" s="281" t="s">
        <v>566</v>
      </c>
      <c r="H13" s="282"/>
      <c r="I13" s="283" t="s">
        <v>249</v>
      </c>
      <c r="J13" s="282"/>
      <c r="K13" s="286" t="s">
        <v>1260</v>
      </c>
      <c r="L13" s="282"/>
      <c r="M13" s="287" t="s">
        <v>593</v>
      </c>
      <c r="N13" s="282"/>
      <c r="O13" s="266" t="s">
        <v>523</v>
      </c>
      <c r="P13" s="282"/>
      <c r="Q13" s="265" t="s">
        <v>994</v>
      </c>
      <c r="R13" s="282"/>
      <c r="S13" s="269" t="s">
        <v>1350</v>
      </c>
      <c r="V13" s="56" t="s">
        <v>949</v>
      </c>
      <c r="W13" s="98" t="s">
        <v>954</v>
      </c>
    </row>
    <row r="14" spans="1:3725" ht="15" customHeight="1">
      <c r="A14" s="281" t="s">
        <v>341</v>
      </c>
      <c r="B14" s="282"/>
      <c r="C14" s="286">
        <v>8</v>
      </c>
      <c r="D14" s="282"/>
      <c r="E14" s="290"/>
      <c r="F14" s="282"/>
      <c r="G14" s="281" t="s">
        <v>567</v>
      </c>
      <c r="H14" s="282"/>
      <c r="I14" s="272" t="s">
        <v>639</v>
      </c>
      <c r="J14" s="282"/>
      <c r="K14" s="286" t="s">
        <v>101</v>
      </c>
      <c r="L14" s="282"/>
      <c r="M14" s="287" t="s">
        <v>943</v>
      </c>
      <c r="N14" s="282"/>
      <c r="O14" s="268" t="s">
        <v>524</v>
      </c>
      <c r="P14" s="282"/>
      <c r="Q14" s="265" t="s">
        <v>975</v>
      </c>
      <c r="R14" s="282"/>
      <c r="S14" s="269" t="s">
        <v>1161</v>
      </c>
      <c r="V14" s="56" t="s">
        <v>950</v>
      </c>
      <c r="W14" s="98" t="s">
        <v>966</v>
      </c>
    </row>
    <row r="15" spans="1:3725" s="57" customFormat="1" ht="15" customHeight="1">
      <c r="A15" s="281" t="s">
        <v>342</v>
      </c>
      <c r="B15" s="291"/>
      <c r="C15" s="286">
        <v>9</v>
      </c>
      <c r="D15" s="291"/>
      <c r="E15" s="292">
        <v>0</v>
      </c>
      <c r="F15" s="291"/>
      <c r="G15" s="281" t="s">
        <v>568</v>
      </c>
      <c r="H15" s="291"/>
      <c r="I15" s="272" t="s">
        <v>105</v>
      </c>
      <c r="J15" s="291"/>
      <c r="K15" s="286" t="s">
        <v>124</v>
      </c>
      <c r="L15" s="291"/>
      <c r="M15" s="287" t="s">
        <v>939</v>
      </c>
      <c r="N15" s="291"/>
      <c r="O15" s="268" t="s">
        <v>680</v>
      </c>
      <c r="P15" s="291"/>
      <c r="Q15" s="265" t="s">
        <v>983</v>
      </c>
      <c r="R15" s="291"/>
      <c r="S15" s="265" t="s">
        <v>1140</v>
      </c>
      <c r="T15" s="94"/>
      <c r="U15" s="81" t="s">
        <v>926</v>
      </c>
      <c r="W15" s="61"/>
      <c r="X15" s="107"/>
      <c r="AK15" s="61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  <c r="IW15" s="63"/>
      <c r="IX15" s="63"/>
      <c r="IY15" s="63"/>
      <c r="IZ15" s="63"/>
      <c r="JA15" s="63"/>
      <c r="JB15" s="63"/>
      <c r="JC15" s="63"/>
      <c r="JD15" s="63"/>
      <c r="JE15" s="63"/>
      <c r="JF15" s="63"/>
      <c r="JG15" s="63"/>
      <c r="JH15" s="63"/>
      <c r="JI15" s="63"/>
      <c r="JJ15" s="63"/>
      <c r="JK15" s="63"/>
      <c r="JL15" s="63"/>
      <c r="JM15" s="63"/>
      <c r="JN15" s="63"/>
      <c r="JO15" s="63"/>
      <c r="JP15" s="63"/>
      <c r="JQ15" s="63"/>
      <c r="JR15" s="63"/>
      <c r="JS15" s="63"/>
      <c r="JT15" s="63"/>
      <c r="JU15" s="63"/>
      <c r="JV15" s="63"/>
      <c r="JW15" s="63"/>
      <c r="JX15" s="63"/>
      <c r="JY15" s="63"/>
      <c r="JZ15" s="63"/>
      <c r="KA15" s="63"/>
      <c r="KB15" s="63"/>
      <c r="KC15" s="63"/>
      <c r="KD15" s="63"/>
      <c r="KE15" s="63"/>
      <c r="KF15" s="63"/>
      <c r="KG15" s="63"/>
      <c r="KH15" s="63"/>
      <c r="KI15" s="63"/>
      <c r="KJ15" s="63"/>
      <c r="KK15" s="63"/>
      <c r="KL15" s="63"/>
      <c r="KM15" s="63"/>
      <c r="KN15" s="63"/>
      <c r="KO15" s="63"/>
      <c r="KP15" s="63"/>
      <c r="KQ15" s="63"/>
      <c r="KR15" s="63"/>
      <c r="KS15" s="63"/>
      <c r="KT15" s="63"/>
      <c r="KU15" s="63"/>
      <c r="KV15" s="63"/>
      <c r="KW15" s="63"/>
      <c r="KX15" s="63"/>
      <c r="KY15" s="63"/>
      <c r="KZ15" s="63"/>
      <c r="LA15" s="63"/>
      <c r="LB15" s="63"/>
      <c r="LC15" s="63"/>
      <c r="LD15" s="63"/>
      <c r="LE15" s="63"/>
      <c r="LF15" s="63"/>
      <c r="LG15" s="63"/>
      <c r="LH15" s="63"/>
      <c r="LI15" s="63"/>
      <c r="LJ15" s="63"/>
      <c r="LK15" s="63"/>
      <c r="LL15" s="63"/>
      <c r="LM15" s="63"/>
      <c r="LN15" s="63"/>
      <c r="LO15" s="63"/>
      <c r="LP15" s="63"/>
      <c r="LQ15" s="63"/>
      <c r="LR15" s="63"/>
      <c r="LS15" s="63"/>
      <c r="LT15" s="63"/>
      <c r="LU15" s="63"/>
      <c r="LV15" s="63"/>
      <c r="LW15" s="63"/>
      <c r="LX15" s="63"/>
      <c r="LY15" s="63"/>
      <c r="LZ15" s="63"/>
      <c r="MA15" s="63"/>
      <c r="MB15" s="63"/>
      <c r="MC15" s="63"/>
      <c r="MD15" s="63"/>
      <c r="ME15" s="63"/>
      <c r="MF15" s="63"/>
      <c r="MG15" s="63"/>
      <c r="MH15" s="63"/>
      <c r="MI15" s="63"/>
      <c r="MJ15" s="63"/>
      <c r="MK15" s="63"/>
      <c r="ML15" s="63"/>
      <c r="MM15" s="63"/>
      <c r="MN15" s="63"/>
      <c r="MO15" s="63"/>
      <c r="MP15" s="63"/>
      <c r="MQ15" s="63"/>
      <c r="MR15" s="63"/>
      <c r="MS15" s="63"/>
      <c r="MT15" s="63"/>
      <c r="MU15" s="63"/>
      <c r="MV15" s="63"/>
      <c r="MW15" s="63"/>
      <c r="MX15" s="63"/>
      <c r="MY15" s="63"/>
      <c r="MZ15" s="63"/>
      <c r="NA15" s="63"/>
      <c r="NB15" s="63"/>
      <c r="NC15" s="63"/>
      <c r="ND15" s="63"/>
      <c r="NE15" s="63"/>
      <c r="NF15" s="63"/>
      <c r="NG15" s="63"/>
      <c r="NH15" s="63"/>
      <c r="NI15" s="63"/>
      <c r="NJ15" s="63"/>
      <c r="NK15" s="63"/>
      <c r="NL15" s="63"/>
      <c r="NM15" s="63"/>
      <c r="NN15" s="63"/>
      <c r="NO15" s="63"/>
      <c r="NP15" s="63"/>
      <c r="NQ15" s="63"/>
      <c r="NR15" s="63"/>
      <c r="NS15" s="63"/>
      <c r="NT15" s="63"/>
      <c r="NU15" s="63"/>
      <c r="NV15" s="63"/>
      <c r="NW15" s="63"/>
      <c r="NX15" s="63"/>
      <c r="NY15" s="63"/>
      <c r="NZ15" s="63"/>
      <c r="OA15" s="63"/>
      <c r="OB15" s="63"/>
      <c r="OC15" s="63"/>
      <c r="OD15" s="63"/>
      <c r="OE15" s="63"/>
      <c r="OF15" s="63"/>
      <c r="OG15" s="63"/>
      <c r="OH15" s="63"/>
      <c r="OI15" s="63"/>
      <c r="OJ15" s="63"/>
      <c r="OK15" s="63"/>
      <c r="OL15" s="63"/>
      <c r="OM15" s="63"/>
      <c r="ON15" s="63"/>
      <c r="OO15" s="63"/>
      <c r="OP15" s="63"/>
      <c r="OQ15" s="63"/>
      <c r="OR15" s="63"/>
      <c r="OS15" s="63"/>
      <c r="OT15" s="63"/>
      <c r="OU15" s="63"/>
      <c r="OV15" s="63"/>
      <c r="OW15" s="63"/>
      <c r="OX15" s="63"/>
      <c r="OY15" s="63"/>
      <c r="OZ15" s="63"/>
      <c r="PA15" s="63"/>
      <c r="PB15" s="63"/>
      <c r="PC15" s="63"/>
      <c r="PD15" s="63"/>
      <c r="PE15" s="63"/>
      <c r="PF15" s="63"/>
      <c r="PG15" s="63"/>
      <c r="PH15" s="63"/>
      <c r="PI15" s="63"/>
      <c r="PJ15" s="63"/>
      <c r="PK15" s="63"/>
      <c r="PL15" s="63"/>
      <c r="PM15" s="63"/>
      <c r="PN15" s="63"/>
      <c r="PO15" s="63"/>
      <c r="PP15" s="63"/>
      <c r="PQ15" s="63"/>
      <c r="PR15" s="63"/>
      <c r="PS15" s="63"/>
      <c r="PT15" s="63"/>
      <c r="PU15" s="63"/>
      <c r="PV15" s="63"/>
      <c r="PW15" s="63"/>
      <c r="PX15" s="63"/>
      <c r="PY15" s="63"/>
      <c r="PZ15" s="63"/>
      <c r="QA15" s="63"/>
      <c r="QB15" s="63"/>
      <c r="QC15" s="63"/>
      <c r="QD15" s="63"/>
      <c r="QE15" s="63"/>
      <c r="QF15" s="63"/>
      <c r="QG15" s="63"/>
      <c r="QH15" s="63"/>
      <c r="QI15" s="63"/>
      <c r="QJ15" s="63"/>
      <c r="QK15" s="63"/>
      <c r="QL15" s="63"/>
      <c r="QM15" s="63"/>
      <c r="QN15" s="63"/>
      <c r="QO15" s="63"/>
      <c r="QP15" s="63"/>
      <c r="QQ15" s="63"/>
      <c r="QR15" s="63"/>
      <c r="QS15" s="63"/>
      <c r="QT15" s="63"/>
      <c r="QU15" s="63"/>
      <c r="QV15" s="63"/>
      <c r="QW15" s="63"/>
      <c r="QX15" s="63"/>
      <c r="QY15" s="63"/>
      <c r="QZ15" s="63"/>
      <c r="RA15" s="63"/>
      <c r="RB15" s="63"/>
      <c r="RC15" s="63"/>
      <c r="RD15" s="63"/>
      <c r="RE15" s="63"/>
      <c r="RF15" s="63"/>
      <c r="RG15" s="63"/>
      <c r="RH15" s="63"/>
      <c r="RI15" s="63"/>
      <c r="RJ15" s="63"/>
      <c r="RK15" s="63"/>
      <c r="RL15" s="63"/>
      <c r="RM15" s="63"/>
      <c r="RN15" s="63"/>
      <c r="RO15" s="63"/>
      <c r="RP15" s="63"/>
      <c r="RQ15" s="63"/>
      <c r="RR15" s="63"/>
      <c r="RS15" s="63"/>
      <c r="RT15" s="63"/>
      <c r="RU15" s="63"/>
      <c r="RV15" s="63"/>
      <c r="RW15" s="63"/>
      <c r="RX15" s="63"/>
      <c r="RY15" s="63"/>
      <c r="RZ15" s="63"/>
      <c r="SA15" s="63"/>
      <c r="SB15" s="63"/>
      <c r="SC15" s="63"/>
      <c r="SD15" s="63"/>
      <c r="SE15" s="63"/>
      <c r="SF15" s="63"/>
      <c r="SG15" s="63"/>
      <c r="SH15" s="63"/>
      <c r="SI15" s="63"/>
      <c r="SJ15" s="63"/>
      <c r="SK15" s="63"/>
      <c r="SL15" s="63"/>
      <c r="SM15" s="63"/>
      <c r="SN15" s="63"/>
      <c r="SO15" s="63"/>
      <c r="SP15" s="63"/>
      <c r="SQ15" s="63"/>
      <c r="SR15" s="63"/>
      <c r="SS15" s="63"/>
      <c r="ST15" s="63"/>
      <c r="SU15" s="63"/>
      <c r="SV15" s="63"/>
      <c r="SW15" s="63"/>
      <c r="SX15" s="63"/>
      <c r="SY15" s="63"/>
      <c r="SZ15" s="63"/>
      <c r="TA15" s="63"/>
      <c r="TB15" s="63"/>
      <c r="TC15" s="63"/>
      <c r="TD15" s="63"/>
      <c r="TE15" s="63"/>
      <c r="TF15" s="63"/>
      <c r="TG15" s="63"/>
      <c r="TH15" s="63"/>
      <c r="TI15" s="63"/>
      <c r="TJ15" s="63"/>
      <c r="TK15" s="63"/>
      <c r="TL15" s="63"/>
      <c r="TM15" s="63"/>
      <c r="TN15" s="63"/>
      <c r="TO15" s="63"/>
      <c r="TP15" s="63"/>
      <c r="TQ15" s="63"/>
      <c r="TR15" s="63"/>
      <c r="TS15" s="63"/>
      <c r="TT15" s="63"/>
      <c r="TU15" s="63"/>
      <c r="TV15" s="63"/>
      <c r="TW15" s="63"/>
      <c r="TX15" s="63"/>
      <c r="TY15" s="63"/>
      <c r="TZ15" s="63"/>
      <c r="UA15" s="63"/>
      <c r="UB15" s="63"/>
      <c r="UC15" s="63"/>
      <c r="UD15" s="63"/>
      <c r="UE15" s="63"/>
      <c r="UF15" s="63"/>
      <c r="UG15" s="63"/>
      <c r="UH15" s="63"/>
      <c r="UI15" s="63"/>
      <c r="UJ15" s="63"/>
      <c r="UK15" s="63"/>
      <c r="UL15" s="63"/>
      <c r="UM15" s="63"/>
      <c r="UN15" s="63"/>
      <c r="UO15" s="63"/>
      <c r="UP15" s="63"/>
      <c r="UQ15" s="63"/>
      <c r="UR15" s="63"/>
      <c r="US15" s="63"/>
      <c r="UT15" s="63"/>
      <c r="UU15" s="63"/>
      <c r="UV15" s="63"/>
      <c r="UW15" s="63"/>
      <c r="UX15" s="63"/>
      <c r="UY15" s="63"/>
      <c r="UZ15" s="63"/>
      <c r="VA15" s="63"/>
      <c r="VB15" s="63"/>
      <c r="VC15" s="63"/>
      <c r="VD15" s="63"/>
      <c r="VE15" s="63"/>
      <c r="VF15" s="63"/>
      <c r="VG15" s="63"/>
      <c r="VH15" s="63"/>
      <c r="VI15" s="63"/>
      <c r="VJ15" s="63"/>
      <c r="VK15" s="63"/>
      <c r="VL15" s="63"/>
      <c r="VM15" s="63"/>
      <c r="VN15" s="63"/>
      <c r="VO15" s="63"/>
      <c r="VP15" s="63"/>
      <c r="VQ15" s="63"/>
      <c r="VR15" s="63"/>
      <c r="VS15" s="63"/>
      <c r="VT15" s="63"/>
      <c r="VU15" s="63"/>
      <c r="VV15" s="63"/>
      <c r="VW15" s="63"/>
      <c r="VX15" s="63"/>
      <c r="VY15" s="63"/>
      <c r="VZ15" s="63"/>
      <c r="WA15" s="63"/>
      <c r="WB15" s="63"/>
      <c r="WC15" s="63"/>
      <c r="WD15" s="63"/>
      <c r="WE15" s="63"/>
      <c r="WF15" s="63"/>
      <c r="WG15" s="63"/>
      <c r="WH15" s="63"/>
      <c r="WI15" s="63"/>
      <c r="WJ15" s="63"/>
      <c r="WK15" s="63"/>
      <c r="WL15" s="63"/>
      <c r="WM15" s="63"/>
      <c r="WN15" s="63"/>
      <c r="WO15" s="63"/>
      <c r="WP15" s="63"/>
      <c r="WQ15" s="63"/>
      <c r="WR15" s="63"/>
      <c r="WS15" s="63"/>
      <c r="WT15" s="63"/>
      <c r="WU15" s="63"/>
      <c r="WV15" s="63"/>
      <c r="WW15" s="63"/>
      <c r="WX15" s="63"/>
      <c r="WY15" s="63"/>
      <c r="WZ15" s="63"/>
      <c r="XA15" s="63"/>
      <c r="XB15" s="63"/>
      <c r="XC15" s="63"/>
      <c r="XD15" s="63"/>
      <c r="XE15" s="63"/>
      <c r="XF15" s="63"/>
      <c r="XG15" s="63"/>
      <c r="XH15" s="63"/>
      <c r="XI15" s="63"/>
      <c r="XJ15" s="63"/>
      <c r="XK15" s="63"/>
      <c r="XL15" s="63"/>
      <c r="XM15" s="63"/>
      <c r="XN15" s="63"/>
      <c r="XO15" s="63"/>
      <c r="XP15" s="63"/>
      <c r="XQ15" s="63"/>
      <c r="XR15" s="63"/>
      <c r="XS15" s="63"/>
      <c r="XT15" s="63"/>
      <c r="XU15" s="63"/>
      <c r="XV15" s="63"/>
      <c r="XW15" s="63"/>
      <c r="XX15" s="63"/>
      <c r="XY15" s="63"/>
      <c r="XZ15" s="63"/>
      <c r="YA15" s="63"/>
      <c r="YB15" s="63"/>
      <c r="YC15" s="63"/>
      <c r="YD15" s="63"/>
      <c r="YE15" s="63"/>
      <c r="YF15" s="63"/>
      <c r="YG15" s="63"/>
      <c r="YH15" s="63"/>
      <c r="YI15" s="63"/>
      <c r="YJ15" s="63"/>
      <c r="YK15" s="63"/>
      <c r="YL15" s="63"/>
      <c r="YM15" s="63"/>
      <c r="YN15" s="63"/>
      <c r="YO15" s="63"/>
      <c r="YP15" s="63"/>
      <c r="YQ15" s="63"/>
      <c r="YR15" s="63"/>
      <c r="YS15" s="63"/>
      <c r="YT15" s="63"/>
      <c r="YU15" s="63"/>
      <c r="YV15" s="63"/>
      <c r="YW15" s="63"/>
      <c r="YX15" s="63"/>
      <c r="YY15" s="63"/>
      <c r="YZ15" s="63"/>
      <c r="ZA15" s="63"/>
      <c r="ZB15" s="63"/>
      <c r="ZC15" s="63"/>
      <c r="ZD15" s="63"/>
      <c r="ZE15" s="63"/>
      <c r="ZF15" s="63"/>
      <c r="ZG15" s="63"/>
      <c r="ZH15" s="63"/>
      <c r="ZI15" s="63"/>
      <c r="ZJ15" s="63"/>
      <c r="ZK15" s="63"/>
      <c r="ZL15" s="63"/>
      <c r="ZM15" s="63"/>
      <c r="ZN15" s="63"/>
      <c r="ZO15" s="63"/>
      <c r="ZP15" s="63"/>
      <c r="ZQ15" s="63"/>
      <c r="ZR15" s="63"/>
      <c r="ZS15" s="63"/>
      <c r="ZT15" s="63"/>
      <c r="ZU15" s="63"/>
      <c r="ZV15" s="63"/>
      <c r="ZW15" s="63"/>
      <c r="ZX15" s="63"/>
      <c r="ZY15" s="63"/>
      <c r="ZZ15" s="63"/>
      <c r="AAA15" s="63"/>
      <c r="AAB15" s="63"/>
      <c r="AAC15" s="63"/>
      <c r="AAD15" s="63"/>
      <c r="AAE15" s="63"/>
      <c r="AAF15" s="63"/>
      <c r="AAG15" s="63"/>
      <c r="AAH15" s="63"/>
      <c r="AAI15" s="63"/>
      <c r="AAJ15" s="63"/>
      <c r="AAK15" s="63"/>
      <c r="AAL15" s="63"/>
      <c r="AAM15" s="63"/>
      <c r="AAN15" s="63"/>
      <c r="AAO15" s="63"/>
      <c r="AAP15" s="63"/>
      <c r="AAQ15" s="63"/>
      <c r="AAR15" s="63"/>
      <c r="AAS15" s="63"/>
      <c r="AAT15" s="63"/>
      <c r="AAU15" s="63"/>
      <c r="AAV15" s="63"/>
      <c r="AAW15" s="63"/>
      <c r="AAX15" s="63"/>
      <c r="AAY15" s="63"/>
      <c r="AAZ15" s="63"/>
      <c r="ABA15" s="63"/>
      <c r="ABB15" s="63"/>
      <c r="ABC15" s="63"/>
      <c r="ABD15" s="63"/>
      <c r="ABE15" s="63"/>
      <c r="ABF15" s="63"/>
      <c r="ABG15" s="63"/>
      <c r="ABH15" s="63"/>
      <c r="ABI15" s="63"/>
      <c r="ABJ15" s="63"/>
      <c r="ABK15" s="63"/>
      <c r="ABL15" s="63"/>
      <c r="ABM15" s="63"/>
      <c r="ABN15" s="63"/>
      <c r="ABO15" s="63"/>
      <c r="ABP15" s="63"/>
      <c r="ABQ15" s="63"/>
      <c r="ABR15" s="63"/>
      <c r="ABS15" s="63"/>
      <c r="ABT15" s="63"/>
      <c r="ABU15" s="63"/>
      <c r="ABV15" s="63"/>
      <c r="ABW15" s="63"/>
      <c r="ABX15" s="63"/>
      <c r="ABY15" s="63"/>
      <c r="ABZ15" s="63"/>
      <c r="ACA15" s="63"/>
      <c r="ACB15" s="63"/>
      <c r="ACC15" s="63"/>
      <c r="ACD15" s="63"/>
      <c r="ACE15" s="63"/>
      <c r="ACF15" s="63"/>
      <c r="ACG15" s="63"/>
      <c r="ACH15" s="63"/>
      <c r="ACI15" s="63"/>
      <c r="ACJ15" s="63"/>
      <c r="ACK15" s="63"/>
      <c r="ACL15" s="63"/>
      <c r="ACM15" s="63"/>
      <c r="ACN15" s="63"/>
      <c r="ACO15" s="63"/>
      <c r="ACP15" s="63"/>
      <c r="ACQ15" s="63"/>
      <c r="ACR15" s="63"/>
      <c r="ACS15" s="63"/>
      <c r="ACT15" s="63"/>
      <c r="ACU15" s="63"/>
      <c r="ACV15" s="63"/>
      <c r="ACW15" s="63"/>
      <c r="ACX15" s="63"/>
      <c r="ACY15" s="63"/>
      <c r="ACZ15" s="63"/>
      <c r="ADA15" s="63"/>
      <c r="ADB15" s="63"/>
      <c r="ADC15" s="63"/>
      <c r="ADD15" s="63"/>
      <c r="ADE15" s="63"/>
      <c r="ADF15" s="63"/>
      <c r="ADG15" s="63"/>
      <c r="ADH15" s="63"/>
      <c r="ADI15" s="63"/>
      <c r="ADJ15" s="63"/>
      <c r="ADK15" s="63"/>
      <c r="ADL15" s="63"/>
      <c r="ADM15" s="63"/>
      <c r="ADN15" s="63"/>
      <c r="ADO15" s="63"/>
      <c r="ADP15" s="63"/>
      <c r="ADQ15" s="63"/>
      <c r="ADR15" s="63"/>
      <c r="ADS15" s="63"/>
      <c r="ADT15" s="63"/>
      <c r="ADU15" s="63"/>
      <c r="ADV15" s="63"/>
      <c r="ADW15" s="63"/>
      <c r="ADX15" s="63"/>
      <c r="ADY15" s="63"/>
      <c r="ADZ15" s="63"/>
      <c r="AEA15" s="63"/>
      <c r="AEB15" s="63"/>
      <c r="AEC15" s="63"/>
      <c r="AED15" s="63"/>
      <c r="AEE15" s="63"/>
      <c r="AEF15" s="63"/>
      <c r="AEG15" s="63"/>
      <c r="AEH15" s="63"/>
      <c r="AEI15" s="63"/>
      <c r="AEJ15" s="63"/>
      <c r="AEK15" s="63"/>
      <c r="AEL15" s="63"/>
      <c r="AEM15" s="63"/>
      <c r="AEN15" s="63"/>
      <c r="AEO15" s="63"/>
      <c r="AEP15" s="63"/>
      <c r="AEQ15" s="63"/>
      <c r="AER15" s="63"/>
      <c r="AES15" s="63"/>
      <c r="AET15" s="63"/>
      <c r="AEU15" s="63"/>
      <c r="AEV15" s="63"/>
      <c r="AEW15" s="63"/>
      <c r="AEX15" s="63"/>
      <c r="AEY15" s="63"/>
      <c r="AEZ15" s="63"/>
      <c r="AFA15" s="63"/>
      <c r="AFB15" s="63"/>
      <c r="AFC15" s="63"/>
      <c r="AFD15" s="63"/>
      <c r="AFE15" s="63"/>
      <c r="AFF15" s="63"/>
      <c r="AFG15" s="63"/>
      <c r="AFH15" s="63"/>
      <c r="AFI15" s="63"/>
      <c r="AFJ15" s="63"/>
      <c r="AFK15" s="63"/>
      <c r="AFL15" s="63"/>
      <c r="AFM15" s="63"/>
      <c r="AFN15" s="63"/>
      <c r="AFO15" s="63"/>
      <c r="AFP15" s="63"/>
      <c r="AFQ15" s="63"/>
      <c r="AFR15" s="63"/>
      <c r="AFS15" s="63"/>
      <c r="AFT15" s="63"/>
      <c r="AFU15" s="63"/>
      <c r="AFV15" s="63"/>
      <c r="AFW15" s="63"/>
      <c r="AFX15" s="63"/>
      <c r="AFY15" s="63"/>
      <c r="AFZ15" s="63"/>
      <c r="AGA15" s="63"/>
      <c r="AGB15" s="63"/>
      <c r="AGC15" s="63"/>
      <c r="AGD15" s="63"/>
      <c r="AGE15" s="63"/>
      <c r="AGF15" s="63"/>
      <c r="AGG15" s="63"/>
      <c r="AGH15" s="63"/>
      <c r="AGI15" s="63"/>
      <c r="AGJ15" s="63"/>
      <c r="AGK15" s="63"/>
      <c r="AGL15" s="63"/>
      <c r="AGM15" s="63"/>
      <c r="AGN15" s="63"/>
      <c r="AGO15" s="63"/>
      <c r="AGP15" s="63"/>
      <c r="AGQ15" s="63"/>
      <c r="AGR15" s="63"/>
      <c r="AGS15" s="63"/>
      <c r="AGT15" s="63"/>
      <c r="AGU15" s="63"/>
      <c r="AGV15" s="63"/>
      <c r="AGW15" s="63"/>
      <c r="AGX15" s="63"/>
      <c r="AGY15" s="63"/>
      <c r="AGZ15" s="63"/>
      <c r="AHA15" s="63"/>
      <c r="AHB15" s="63"/>
      <c r="AHC15" s="63"/>
      <c r="AHD15" s="63"/>
      <c r="AHE15" s="63"/>
      <c r="AHF15" s="63"/>
      <c r="AHG15" s="63"/>
      <c r="AHH15" s="63"/>
      <c r="AHI15" s="63"/>
      <c r="AHJ15" s="63"/>
      <c r="AHK15" s="63"/>
      <c r="AHL15" s="63"/>
      <c r="AHM15" s="63"/>
      <c r="AHN15" s="63"/>
      <c r="AHO15" s="63"/>
      <c r="AHP15" s="63"/>
      <c r="AHQ15" s="63"/>
      <c r="AHR15" s="63"/>
      <c r="AHS15" s="63"/>
      <c r="AHT15" s="63"/>
      <c r="AHU15" s="63"/>
      <c r="AHV15" s="63"/>
      <c r="AHW15" s="63"/>
      <c r="AHX15" s="63"/>
      <c r="AHY15" s="63"/>
      <c r="AHZ15" s="63"/>
      <c r="AIA15" s="63"/>
      <c r="AIB15" s="63"/>
      <c r="AIC15" s="63"/>
      <c r="AID15" s="63"/>
      <c r="AIE15" s="63"/>
      <c r="AIF15" s="63"/>
      <c r="AIG15" s="63"/>
      <c r="AIH15" s="63"/>
      <c r="AII15" s="63"/>
      <c r="AIJ15" s="63"/>
      <c r="AIK15" s="63"/>
      <c r="AIL15" s="63"/>
      <c r="AIM15" s="63"/>
      <c r="AIN15" s="63"/>
      <c r="AIO15" s="63"/>
      <c r="AIP15" s="63"/>
      <c r="AIQ15" s="63"/>
      <c r="AIR15" s="63"/>
      <c r="AIS15" s="63"/>
      <c r="AIT15" s="63"/>
      <c r="AIU15" s="63"/>
      <c r="AIV15" s="63"/>
      <c r="AIW15" s="63"/>
      <c r="AIX15" s="63"/>
      <c r="AIY15" s="63"/>
      <c r="AIZ15" s="63"/>
      <c r="AJA15" s="63"/>
      <c r="AJB15" s="63"/>
      <c r="AJC15" s="63"/>
      <c r="AJD15" s="63"/>
      <c r="AJE15" s="63"/>
      <c r="AJF15" s="63"/>
      <c r="AJG15" s="63"/>
      <c r="AJH15" s="63"/>
      <c r="AJI15" s="63"/>
      <c r="AJJ15" s="63"/>
      <c r="AJK15" s="63"/>
      <c r="AJL15" s="63"/>
      <c r="AJM15" s="63"/>
      <c r="AJN15" s="63"/>
      <c r="AJO15" s="63"/>
      <c r="AJP15" s="63"/>
      <c r="AJQ15" s="63"/>
      <c r="AJR15" s="63"/>
      <c r="AJS15" s="63"/>
      <c r="AJT15" s="63"/>
      <c r="AJU15" s="63"/>
      <c r="AJV15" s="63"/>
      <c r="AJW15" s="63"/>
      <c r="AJX15" s="63"/>
      <c r="AJY15" s="63"/>
      <c r="AJZ15" s="63"/>
      <c r="AKA15" s="63"/>
      <c r="AKB15" s="63"/>
      <c r="AKC15" s="63"/>
      <c r="AKD15" s="63"/>
      <c r="AKE15" s="63"/>
      <c r="AKF15" s="63"/>
      <c r="AKG15" s="63"/>
      <c r="AKH15" s="63"/>
      <c r="AKI15" s="63"/>
      <c r="AKJ15" s="63"/>
      <c r="AKK15" s="63"/>
      <c r="AKL15" s="63"/>
      <c r="AKM15" s="63"/>
      <c r="AKN15" s="63"/>
      <c r="AKO15" s="63"/>
      <c r="AKP15" s="63"/>
      <c r="AKQ15" s="63"/>
      <c r="AKR15" s="63"/>
      <c r="AKS15" s="63"/>
      <c r="AKT15" s="63"/>
      <c r="AKU15" s="63"/>
      <c r="AKV15" s="63"/>
      <c r="AKW15" s="63"/>
      <c r="AKX15" s="63"/>
      <c r="AKY15" s="63"/>
      <c r="AKZ15" s="63"/>
      <c r="ALA15" s="63"/>
      <c r="ALB15" s="63"/>
      <c r="ALC15" s="63"/>
      <c r="ALD15" s="63"/>
      <c r="ALE15" s="63"/>
      <c r="ALF15" s="63"/>
      <c r="ALG15" s="63"/>
      <c r="ALH15" s="63"/>
      <c r="ALI15" s="63"/>
      <c r="ALJ15" s="63"/>
      <c r="ALK15" s="63"/>
      <c r="ALL15" s="63"/>
      <c r="ALM15" s="63"/>
      <c r="ALN15" s="63"/>
      <c r="ALO15" s="63"/>
      <c r="ALP15" s="63"/>
      <c r="ALQ15" s="63"/>
      <c r="ALR15" s="63"/>
      <c r="ALS15" s="63"/>
      <c r="ALT15" s="63"/>
      <c r="ALU15" s="63"/>
      <c r="ALV15" s="63"/>
      <c r="ALW15" s="63"/>
      <c r="ALX15" s="63"/>
      <c r="ALY15" s="63"/>
      <c r="ALZ15" s="63"/>
      <c r="AMA15" s="63"/>
      <c r="AMB15" s="63"/>
      <c r="AMC15" s="63"/>
      <c r="AMD15" s="63"/>
      <c r="AME15" s="63"/>
      <c r="AMF15" s="63"/>
      <c r="AMG15" s="63"/>
      <c r="AMH15" s="63"/>
      <c r="AMI15" s="63"/>
      <c r="AMJ15" s="63"/>
      <c r="AMK15" s="63"/>
      <c r="AML15" s="63"/>
      <c r="AMM15" s="63"/>
      <c r="AMN15" s="63"/>
      <c r="AMO15" s="63"/>
      <c r="AMP15" s="63"/>
      <c r="AMQ15" s="63"/>
      <c r="AMR15" s="63"/>
      <c r="AMS15" s="63"/>
      <c r="AMT15" s="63"/>
      <c r="AMU15" s="63"/>
      <c r="AMV15" s="63"/>
      <c r="AMW15" s="63"/>
      <c r="AMX15" s="63"/>
      <c r="AMY15" s="63"/>
      <c r="AMZ15" s="63"/>
      <c r="ANA15" s="63"/>
      <c r="ANB15" s="63"/>
      <c r="ANC15" s="63"/>
      <c r="AND15" s="63"/>
      <c r="ANE15" s="63"/>
      <c r="ANF15" s="63"/>
      <c r="ANG15" s="63"/>
      <c r="ANH15" s="63"/>
      <c r="ANI15" s="63"/>
      <c r="ANJ15" s="63"/>
      <c r="ANK15" s="63"/>
      <c r="ANL15" s="63"/>
      <c r="ANM15" s="63"/>
      <c r="ANN15" s="63"/>
      <c r="ANO15" s="63"/>
      <c r="ANP15" s="63"/>
      <c r="ANQ15" s="63"/>
      <c r="ANR15" s="63"/>
      <c r="ANS15" s="63"/>
      <c r="ANT15" s="63"/>
      <c r="ANU15" s="63"/>
      <c r="ANV15" s="63"/>
      <c r="ANW15" s="63"/>
      <c r="ANX15" s="63"/>
      <c r="ANY15" s="63"/>
      <c r="ANZ15" s="63"/>
      <c r="AOA15" s="63"/>
      <c r="AOB15" s="63"/>
      <c r="AOC15" s="63"/>
      <c r="AOD15" s="63"/>
      <c r="AOE15" s="63"/>
      <c r="AOF15" s="63"/>
      <c r="AOG15" s="63"/>
      <c r="AOH15" s="63"/>
      <c r="AOI15" s="63"/>
      <c r="AOJ15" s="63"/>
      <c r="AOK15" s="63"/>
      <c r="AOL15" s="63"/>
      <c r="AOM15" s="63"/>
      <c r="AON15" s="63"/>
      <c r="AOO15" s="63"/>
      <c r="AOP15" s="63"/>
      <c r="AOQ15" s="63"/>
      <c r="AOR15" s="63"/>
      <c r="AOS15" s="63"/>
      <c r="AOT15" s="63"/>
      <c r="AOU15" s="63"/>
      <c r="AOV15" s="63"/>
      <c r="AOW15" s="63"/>
      <c r="AOX15" s="63"/>
      <c r="AOY15" s="63"/>
      <c r="AOZ15" s="63"/>
      <c r="APA15" s="63"/>
      <c r="APB15" s="63"/>
      <c r="APC15" s="63"/>
      <c r="APD15" s="63"/>
      <c r="APE15" s="63"/>
      <c r="APF15" s="63"/>
      <c r="APG15" s="63"/>
      <c r="APH15" s="63"/>
      <c r="API15" s="63"/>
      <c r="APJ15" s="63"/>
      <c r="APK15" s="63"/>
      <c r="APL15" s="63"/>
      <c r="APM15" s="63"/>
      <c r="APN15" s="63"/>
      <c r="APO15" s="63"/>
      <c r="APP15" s="63"/>
      <c r="APQ15" s="63"/>
      <c r="APR15" s="63"/>
      <c r="APS15" s="63"/>
      <c r="APT15" s="63"/>
      <c r="APU15" s="63"/>
      <c r="APV15" s="63"/>
      <c r="APW15" s="63"/>
      <c r="APX15" s="63"/>
      <c r="APY15" s="63"/>
      <c r="APZ15" s="63"/>
      <c r="AQA15" s="63"/>
      <c r="AQB15" s="63"/>
      <c r="AQC15" s="63"/>
      <c r="AQD15" s="63"/>
      <c r="AQE15" s="63"/>
      <c r="AQF15" s="63"/>
      <c r="AQG15" s="63"/>
      <c r="AQH15" s="63"/>
      <c r="AQI15" s="63"/>
      <c r="AQJ15" s="63"/>
      <c r="AQK15" s="63"/>
      <c r="AQL15" s="63"/>
      <c r="AQM15" s="63"/>
      <c r="AQN15" s="63"/>
      <c r="AQO15" s="63"/>
      <c r="AQP15" s="63"/>
      <c r="AQQ15" s="63"/>
      <c r="AQR15" s="63"/>
      <c r="AQS15" s="63"/>
      <c r="AQT15" s="63"/>
      <c r="AQU15" s="63"/>
      <c r="AQV15" s="63"/>
      <c r="AQW15" s="63"/>
      <c r="AQX15" s="63"/>
      <c r="AQY15" s="63"/>
      <c r="AQZ15" s="63"/>
      <c r="ARA15" s="63"/>
      <c r="ARB15" s="63"/>
      <c r="ARC15" s="63"/>
      <c r="ARD15" s="63"/>
      <c r="ARE15" s="63"/>
      <c r="ARF15" s="63"/>
      <c r="ARG15" s="63"/>
      <c r="ARH15" s="63"/>
      <c r="ARI15" s="63"/>
      <c r="ARJ15" s="63"/>
      <c r="ARK15" s="63"/>
      <c r="ARL15" s="63"/>
      <c r="ARM15" s="63"/>
      <c r="ARN15" s="63"/>
      <c r="ARO15" s="63"/>
      <c r="ARP15" s="63"/>
      <c r="ARQ15" s="63"/>
      <c r="ARR15" s="63"/>
      <c r="ARS15" s="63"/>
      <c r="ART15" s="63"/>
      <c r="ARU15" s="63"/>
      <c r="ARV15" s="63"/>
      <c r="ARW15" s="63"/>
      <c r="ARX15" s="63"/>
      <c r="ARY15" s="63"/>
      <c r="ARZ15" s="63"/>
      <c r="ASA15" s="63"/>
      <c r="ASB15" s="63"/>
      <c r="ASC15" s="63"/>
      <c r="ASD15" s="63"/>
      <c r="ASE15" s="63"/>
      <c r="ASF15" s="63"/>
      <c r="ASG15" s="63"/>
      <c r="ASH15" s="63"/>
      <c r="ASI15" s="63"/>
      <c r="ASJ15" s="63"/>
      <c r="ASK15" s="63"/>
      <c r="ASL15" s="63"/>
      <c r="ASM15" s="63"/>
      <c r="ASN15" s="63"/>
      <c r="ASO15" s="63"/>
      <c r="ASP15" s="63"/>
      <c r="ASQ15" s="63"/>
      <c r="ASR15" s="63"/>
      <c r="ASS15" s="63"/>
      <c r="AST15" s="63"/>
      <c r="ASU15" s="63"/>
      <c r="ASV15" s="63"/>
      <c r="ASW15" s="63"/>
      <c r="ASX15" s="63"/>
      <c r="ASY15" s="63"/>
      <c r="ASZ15" s="63"/>
      <c r="ATA15" s="63"/>
      <c r="ATB15" s="63"/>
      <c r="ATC15" s="63"/>
      <c r="ATD15" s="63"/>
      <c r="ATE15" s="63"/>
      <c r="ATF15" s="63"/>
      <c r="ATG15" s="63"/>
      <c r="ATH15" s="63"/>
      <c r="ATI15" s="63"/>
      <c r="ATJ15" s="63"/>
      <c r="ATK15" s="63"/>
      <c r="ATL15" s="63"/>
      <c r="ATM15" s="63"/>
      <c r="ATN15" s="63"/>
      <c r="ATO15" s="63"/>
      <c r="ATP15" s="63"/>
      <c r="ATQ15" s="63"/>
      <c r="ATR15" s="63"/>
      <c r="ATS15" s="63"/>
      <c r="ATT15" s="63"/>
      <c r="ATU15" s="63"/>
      <c r="ATV15" s="63"/>
      <c r="ATW15" s="63"/>
      <c r="ATX15" s="63"/>
      <c r="ATY15" s="63"/>
      <c r="ATZ15" s="63"/>
      <c r="AUA15" s="63"/>
      <c r="AUB15" s="63"/>
      <c r="AUC15" s="63"/>
      <c r="AUD15" s="63"/>
      <c r="AUE15" s="63"/>
      <c r="AUF15" s="63"/>
      <c r="AUG15" s="63"/>
      <c r="AUH15" s="63"/>
      <c r="AUI15" s="63"/>
      <c r="AUJ15" s="63"/>
      <c r="AUK15" s="63"/>
      <c r="AUL15" s="63"/>
      <c r="AUM15" s="63"/>
      <c r="AUN15" s="63"/>
      <c r="AUO15" s="63"/>
      <c r="AUP15" s="63"/>
      <c r="AUQ15" s="63"/>
      <c r="AUR15" s="63"/>
      <c r="AUS15" s="63"/>
      <c r="AUT15" s="63"/>
      <c r="AUU15" s="63"/>
      <c r="AUV15" s="63"/>
      <c r="AUW15" s="63"/>
      <c r="AUX15" s="63"/>
      <c r="AUY15" s="63"/>
      <c r="AUZ15" s="63"/>
      <c r="AVA15" s="63"/>
      <c r="AVB15" s="63"/>
      <c r="AVC15" s="63"/>
      <c r="AVD15" s="63"/>
      <c r="AVE15" s="63"/>
      <c r="AVF15" s="63"/>
      <c r="AVG15" s="63"/>
      <c r="AVH15" s="63"/>
      <c r="AVI15" s="63"/>
      <c r="AVJ15" s="63"/>
      <c r="AVK15" s="63"/>
      <c r="AVL15" s="63"/>
      <c r="AVM15" s="63"/>
      <c r="AVN15" s="63"/>
      <c r="AVO15" s="63"/>
      <c r="AVP15" s="63"/>
      <c r="AVQ15" s="63"/>
      <c r="AVR15" s="63"/>
      <c r="AVS15" s="63"/>
      <c r="AVT15" s="63"/>
      <c r="AVU15" s="63"/>
      <c r="AVV15" s="63"/>
      <c r="AVW15" s="63"/>
      <c r="AVX15" s="63"/>
      <c r="AVY15" s="63"/>
      <c r="AVZ15" s="63"/>
      <c r="AWA15" s="63"/>
      <c r="AWB15" s="63"/>
      <c r="AWC15" s="63"/>
      <c r="AWD15" s="63"/>
      <c r="AWE15" s="63"/>
      <c r="AWF15" s="63"/>
      <c r="AWG15" s="63"/>
      <c r="AWH15" s="63"/>
      <c r="AWI15" s="63"/>
      <c r="AWJ15" s="63"/>
      <c r="AWK15" s="63"/>
      <c r="AWL15" s="63"/>
      <c r="AWM15" s="63"/>
      <c r="AWN15" s="63"/>
      <c r="AWO15" s="63"/>
      <c r="AWP15" s="63"/>
      <c r="AWQ15" s="63"/>
      <c r="AWR15" s="63"/>
      <c r="AWS15" s="63"/>
      <c r="AWT15" s="63"/>
      <c r="AWU15" s="63"/>
      <c r="AWV15" s="63"/>
      <c r="AWW15" s="63"/>
      <c r="AWX15" s="63"/>
      <c r="AWY15" s="63"/>
      <c r="AWZ15" s="63"/>
      <c r="AXA15" s="63"/>
      <c r="AXB15" s="63"/>
      <c r="AXC15" s="63"/>
      <c r="AXD15" s="63"/>
      <c r="AXE15" s="63"/>
      <c r="AXF15" s="63"/>
      <c r="AXG15" s="63"/>
      <c r="AXH15" s="63"/>
      <c r="AXI15" s="63"/>
      <c r="AXJ15" s="63"/>
      <c r="AXK15" s="63"/>
      <c r="AXL15" s="63"/>
      <c r="AXM15" s="63"/>
      <c r="AXN15" s="63"/>
      <c r="AXO15" s="63"/>
      <c r="AXP15" s="63"/>
      <c r="AXQ15" s="63"/>
      <c r="AXR15" s="63"/>
      <c r="AXS15" s="63"/>
      <c r="AXT15" s="63"/>
      <c r="AXU15" s="63"/>
      <c r="AXV15" s="63"/>
      <c r="AXW15" s="63"/>
      <c r="AXX15" s="63"/>
      <c r="AXY15" s="63"/>
      <c r="AXZ15" s="63"/>
      <c r="AYA15" s="63"/>
      <c r="AYB15" s="63"/>
      <c r="AYC15" s="63"/>
      <c r="AYD15" s="63"/>
      <c r="AYE15" s="63"/>
      <c r="AYF15" s="63"/>
      <c r="AYG15" s="63"/>
      <c r="AYH15" s="63"/>
      <c r="AYI15" s="63"/>
      <c r="AYJ15" s="63"/>
      <c r="AYK15" s="63"/>
      <c r="AYL15" s="63"/>
      <c r="AYM15" s="63"/>
      <c r="AYN15" s="63"/>
      <c r="AYO15" s="63"/>
      <c r="AYP15" s="63"/>
      <c r="AYQ15" s="63"/>
      <c r="AYR15" s="63"/>
      <c r="AYS15" s="63"/>
      <c r="AYT15" s="63"/>
      <c r="AYU15" s="63"/>
      <c r="AYV15" s="63"/>
      <c r="AYW15" s="63"/>
      <c r="AYX15" s="63"/>
      <c r="AYY15" s="63"/>
      <c r="AYZ15" s="63"/>
      <c r="AZA15" s="63"/>
      <c r="AZB15" s="63"/>
      <c r="AZC15" s="63"/>
      <c r="AZD15" s="63"/>
      <c r="AZE15" s="63"/>
      <c r="AZF15" s="63"/>
      <c r="AZG15" s="63"/>
      <c r="AZH15" s="63"/>
      <c r="AZI15" s="63"/>
      <c r="AZJ15" s="63"/>
      <c r="AZK15" s="63"/>
      <c r="AZL15" s="63"/>
      <c r="AZM15" s="63"/>
      <c r="AZN15" s="63"/>
      <c r="AZO15" s="63"/>
      <c r="AZP15" s="63"/>
      <c r="AZQ15" s="63"/>
      <c r="AZR15" s="63"/>
      <c r="AZS15" s="63"/>
      <c r="AZT15" s="63"/>
      <c r="AZU15" s="63"/>
      <c r="AZV15" s="63"/>
      <c r="AZW15" s="63"/>
      <c r="AZX15" s="63"/>
      <c r="AZY15" s="63"/>
      <c r="AZZ15" s="63"/>
      <c r="BAA15" s="63"/>
      <c r="BAB15" s="63"/>
      <c r="BAC15" s="63"/>
      <c r="BAD15" s="63"/>
      <c r="BAE15" s="63"/>
      <c r="BAF15" s="63"/>
      <c r="BAG15" s="63"/>
      <c r="BAH15" s="63"/>
      <c r="BAI15" s="63"/>
      <c r="BAJ15" s="63"/>
      <c r="BAK15" s="63"/>
      <c r="BAL15" s="63"/>
      <c r="BAM15" s="63"/>
      <c r="BAN15" s="63"/>
      <c r="BAO15" s="63"/>
      <c r="BAP15" s="63"/>
      <c r="BAQ15" s="63"/>
      <c r="BAR15" s="63"/>
      <c r="BAS15" s="63"/>
      <c r="BAT15" s="63"/>
      <c r="BAU15" s="63"/>
      <c r="BAV15" s="63"/>
      <c r="BAW15" s="63"/>
      <c r="BAX15" s="63"/>
      <c r="BAY15" s="63"/>
      <c r="BAZ15" s="63"/>
      <c r="BBA15" s="63"/>
      <c r="BBB15" s="63"/>
      <c r="BBC15" s="63"/>
      <c r="BBD15" s="63"/>
      <c r="BBE15" s="63"/>
      <c r="BBF15" s="63"/>
      <c r="BBG15" s="63"/>
      <c r="BBH15" s="63"/>
      <c r="BBI15" s="63"/>
      <c r="BBJ15" s="63"/>
      <c r="BBK15" s="63"/>
      <c r="BBL15" s="63"/>
      <c r="BBM15" s="63"/>
      <c r="BBN15" s="63"/>
      <c r="BBO15" s="63"/>
      <c r="BBP15" s="63"/>
      <c r="BBQ15" s="63"/>
      <c r="BBR15" s="63"/>
      <c r="BBS15" s="63"/>
      <c r="BBT15" s="63"/>
      <c r="BBU15" s="63"/>
      <c r="BBV15" s="63"/>
      <c r="BBW15" s="63"/>
      <c r="BBX15" s="63"/>
      <c r="BBY15" s="63"/>
      <c r="BBZ15" s="63"/>
      <c r="BCA15" s="63"/>
      <c r="BCB15" s="63"/>
      <c r="BCC15" s="63"/>
      <c r="BCD15" s="63"/>
      <c r="BCE15" s="63"/>
      <c r="BCF15" s="63"/>
      <c r="BCG15" s="63"/>
      <c r="BCH15" s="63"/>
      <c r="BCI15" s="63"/>
      <c r="BCJ15" s="63"/>
      <c r="BCK15" s="63"/>
      <c r="BCL15" s="63"/>
      <c r="BCM15" s="63"/>
      <c r="BCN15" s="63"/>
      <c r="BCO15" s="63"/>
      <c r="BCP15" s="63"/>
      <c r="BCQ15" s="63"/>
      <c r="BCR15" s="63"/>
      <c r="BCS15" s="63"/>
      <c r="BCT15" s="63"/>
      <c r="BCU15" s="63"/>
      <c r="BCV15" s="63"/>
      <c r="BCW15" s="63"/>
      <c r="BCX15" s="63"/>
      <c r="BCY15" s="63"/>
      <c r="BCZ15" s="63"/>
      <c r="BDA15" s="63"/>
      <c r="BDB15" s="63"/>
      <c r="BDC15" s="63"/>
      <c r="BDD15" s="63"/>
      <c r="BDE15" s="63"/>
      <c r="BDF15" s="63"/>
      <c r="BDG15" s="63"/>
      <c r="BDH15" s="63"/>
      <c r="BDI15" s="63"/>
      <c r="BDJ15" s="63"/>
      <c r="BDK15" s="63"/>
      <c r="BDL15" s="63"/>
      <c r="BDM15" s="63"/>
      <c r="BDN15" s="63"/>
      <c r="BDO15" s="63"/>
      <c r="BDP15" s="63"/>
      <c r="BDQ15" s="63"/>
      <c r="BDR15" s="63"/>
      <c r="BDS15" s="63"/>
      <c r="BDT15" s="63"/>
      <c r="BDU15" s="63"/>
      <c r="BDV15" s="63"/>
      <c r="BDW15" s="63"/>
      <c r="BDX15" s="63"/>
      <c r="BDY15" s="63"/>
      <c r="BDZ15" s="63"/>
      <c r="BEA15" s="63"/>
      <c r="BEB15" s="63"/>
      <c r="BEC15" s="63"/>
      <c r="BED15" s="63"/>
      <c r="BEE15" s="63"/>
      <c r="BEF15" s="63"/>
      <c r="BEG15" s="63"/>
      <c r="BEH15" s="63"/>
      <c r="BEI15" s="63"/>
      <c r="BEJ15" s="63"/>
      <c r="BEK15" s="63"/>
      <c r="BEL15" s="63"/>
      <c r="BEM15" s="63"/>
      <c r="BEN15" s="63"/>
      <c r="BEO15" s="63"/>
      <c r="BEP15" s="63"/>
      <c r="BEQ15" s="63"/>
      <c r="BER15" s="63"/>
      <c r="BES15" s="63"/>
      <c r="BET15" s="63"/>
      <c r="BEU15" s="63"/>
      <c r="BEV15" s="63"/>
      <c r="BEW15" s="63"/>
      <c r="BEX15" s="63"/>
      <c r="BEY15" s="63"/>
      <c r="BEZ15" s="63"/>
      <c r="BFA15" s="63"/>
      <c r="BFB15" s="63"/>
      <c r="BFC15" s="63"/>
      <c r="BFD15" s="63"/>
      <c r="BFE15" s="63"/>
      <c r="BFF15" s="63"/>
      <c r="BFG15" s="63"/>
      <c r="BFH15" s="63"/>
      <c r="BFI15" s="63"/>
      <c r="BFJ15" s="63"/>
      <c r="BFK15" s="63"/>
      <c r="BFL15" s="63"/>
      <c r="BFM15" s="63"/>
      <c r="BFN15" s="63"/>
      <c r="BFO15" s="63"/>
      <c r="BFP15" s="63"/>
      <c r="BFQ15" s="63"/>
      <c r="BFR15" s="63"/>
      <c r="BFS15" s="63"/>
      <c r="BFT15" s="63"/>
      <c r="BFU15" s="63"/>
      <c r="BFV15" s="63"/>
      <c r="BFW15" s="63"/>
      <c r="BFX15" s="63"/>
      <c r="BFY15" s="63"/>
      <c r="BFZ15" s="63"/>
      <c r="BGA15" s="63"/>
      <c r="BGB15" s="63"/>
      <c r="BGC15" s="63"/>
      <c r="BGD15" s="63"/>
      <c r="BGE15" s="63"/>
      <c r="BGF15" s="63"/>
      <c r="BGG15" s="63"/>
      <c r="BGH15" s="63"/>
      <c r="BGI15" s="63"/>
      <c r="BGJ15" s="63"/>
      <c r="BGK15" s="63"/>
      <c r="BGL15" s="63"/>
      <c r="BGM15" s="63"/>
      <c r="BGN15" s="63"/>
      <c r="BGO15" s="63"/>
      <c r="BGP15" s="63"/>
      <c r="BGQ15" s="63"/>
      <c r="BGR15" s="63"/>
      <c r="BGS15" s="63"/>
      <c r="BGT15" s="63"/>
      <c r="BGU15" s="63"/>
      <c r="BGV15" s="63"/>
      <c r="BGW15" s="63"/>
      <c r="BGX15" s="63"/>
      <c r="BGY15" s="63"/>
      <c r="BGZ15" s="63"/>
      <c r="BHA15" s="63"/>
      <c r="BHB15" s="63"/>
      <c r="BHC15" s="63"/>
      <c r="BHD15" s="63"/>
      <c r="BHE15" s="63"/>
      <c r="BHF15" s="63"/>
      <c r="BHG15" s="63"/>
      <c r="BHH15" s="63"/>
      <c r="BHI15" s="63"/>
      <c r="BHJ15" s="63"/>
      <c r="BHK15" s="63"/>
      <c r="BHL15" s="63"/>
      <c r="BHM15" s="63"/>
      <c r="BHN15" s="63"/>
      <c r="BHO15" s="63"/>
      <c r="BHP15" s="63"/>
      <c r="BHQ15" s="63"/>
      <c r="BHR15" s="63"/>
      <c r="BHS15" s="63"/>
      <c r="BHT15" s="63"/>
      <c r="BHU15" s="63"/>
      <c r="BHV15" s="63"/>
      <c r="BHW15" s="63"/>
      <c r="BHX15" s="63"/>
      <c r="BHY15" s="63"/>
      <c r="BHZ15" s="63"/>
      <c r="BIA15" s="63"/>
      <c r="BIB15" s="63"/>
      <c r="BIC15" s="63"/>
      <c r="BID15" s="63"/>
      <c r="BIE15" s="63"/>
      <c r="BIF15" s="63"/>
      <c r="BIG15" s="63"/>
      <c r="BIH15" s="63"/>
      <c r="BII15" s="63"/>
      <c r="BIJ15" s="63"/>
      <c r="BIK15" s="63"/>
      <c r="BIL15" s="63"/>
      <c r="BIM15" s="63"/>
      <c r="BIN15" s="63"/>
      <c r="BIO15" s="63"/>
      <c r="BIP15" s="63"/>
      <c r="BIQ15" s="63"/>
      <c r="BIR15" s="63"/>
      <c r="BIS15" s="63"/>
      <c r="BIT15" s="63"/>
      <c r="BIU15" s="63"/>
      <c r="BIV15" s="63"/>
      <c r="BIW15" s="63"/>
      <c r="BIX15" s="63"/>
      <c r="BIY15" s="63"/>
      <c r="BIZ15" s="63"/>
      <c r="BJA15" s="63"/>
      <c r="BJB15" s="63"/>
      <c r="BJC15" s="63"/>
      <c r="BJD15" s="63"/>
      <c r="BJE15" s="63"/>
      <c r="BJF15" s="63"/>
      <c r="BJG15" s="63"/>
      <c r="BJH15" s="63"/>
      <c r="BJI15" s="63"/>
      <c r="BJJ15" s="63"/>
      <c r="BJK15" s="63"/>
      <c r="BJL15" s="63"/>
      <c r="BJM15" s="63"/>
      <c r="BJN15" s="63"/>
      <c r="BJO15" s="63"/>
      <c r="BJP15" s="63"/>
      <c r="BJQ15" s="63"/>
      <c r="BJR15" s="63"/>
      <c r="BJS15" s="63"/>
      <c r="BJT15" s="63"/>
      <c r="BJU15" s="63"/>
      <c r="BJV15" s="63"/>
      <c r="BJW15" s="63"/>
      <c r="BJX15" s="63"/>
      <c r="BJY15" s="63"/>
      <c r="BJZ15" s="63"/>
      <c r="BKA15" s="63"/>
      <c r="BKB15" s="63"/>
      <c r="BKC15" s="63"/>
      <c r="BKD15" s="63"/>
      <c r="BKE15" s="63"/>
      <c r="BKF15" s="63"/>
      <c r="BKG15" s="63"/>
      <c r="BKH15" s="63"/>
      <c r="BKI15" s="63"/>
      <c r="BKJ15" s="63"/>
      <c r="BKK15" s="63"/>
      <c r="BKL15" s="63"/>
      <c r="BKM15" s="63"/>
      <c r="BKN15" s="63"/>
      <c r="BKO15" s="63"/>
      <c r="BKP15" s="63"/>
      <c r="BKQ15" s="63"/>
      <c r="BKR15" s="63"/>
      <c r="BKS15" s="63"/>
      <c r="BKT15" s="63"/>
      <c r="BKU15" s="63"/>
      <c r="BKV15" s="63"/>
      <c r="BKW15" s="63"/>
      <c r="BKX15" s="63"/>
      <c r="BKY15" s="63"/>
      <c r="BKZ15" s="63"/>
      <c r="BLA15" s="63"/>
      <c r="BLB15" s="63"/>
      <c r="BLC15" s="63"/>
      <c r="BLD15" s="63"/>
      <c r="BLE15" s="63"/>
      <c r="BLF15" s="63"/>
      <c r="BLG15" s="63"/>
      <c r="BLH15" s="63"/>
      <c r="BLI15" s="63"/>
      <c r="BLJ15" s="63"/>
      <c r="BLK15" s="63"/>
      <c r="BLL15" s="63"/>
      <c r="BLM15" s="63"/>
      <c r="BLN15" s="63"/>
      <c r="BLO15" s="63"/>
      <c r="BLP15" s="63"/>
      <c r="BLQ15" s="63"/>
      <c r="BLR15" s="63"/>
      <c r="BLS15" s="63"/>
      <c r="BLT15" s="63"/>
      <c r="BLU15" s="63"/>
      <c r="BLV15" s="63"/>
      <c r="BLW15" s="63"/>
      <c r="BLX15" s="63"/>
      <c r="BLY15" s="63"/>
      <c r="BLZ15" s="63"/>
      <c r="BMA15" s="63"/>
      <c r="BMB15" s="63"/>
      <c r="BMC15" s="63"/>
      <c r="BMD15" s="63"/>
      <c r="BME15" s="63"/>
      <c r="BMF15" s="63"/>
      <c r="BMG15" s="63"/>
      <c r="BMH15" s="63"/>
      <c r="BMI15" s="63"/>
      <c r="BMJ15" s="63"/>
      <c r="BMK15" s="63"/>
      <c r="BML15" s="63"/>
      <c r="BMM15" s="63"/>
      <c r="BMN15" s="63"/>
      <c r="BMO15" s="63"/>
      <c r="BMP15" s="63"/>
      <c r="BMQ15" s="63"/>
      <c r="BMR15" s="63"/>
      <c r="BMS15" s="63"/>
      <c r="BMT15" s="63"/>
      <c r="BMU15" s="63"/>
      <c r="BMV15" s="63"/>
      <c r="BMW15" s="63"/>
      <c r="BMX15" s="63"/>
      <c r="BMY15" s="63"/>
      <c r="BMZ15" s="63"/>
      <c r="BNA15" s="63"/>
      <c r="BNB15" s="63"/>
      <c r="BNC15" s="63"/>
      <c r="BND15" s="63"/>
      <c r="BNE15" s="63"/>
      <c r="BNF15" s="63"/>
      <c r="BNG15" s="63"/>
      <c r="BNH15" s="63"/>
      <c r="BNI15" s="63"/>
      <c r="BNJ15" s="63"/>
      <c r="BNK15" s="63"/>
      <c r="BNL15" s="63"/>
      <c r="BNM15" s="63"/>
      <c r="BNN15" s="63"/>
      <c r="BNO15" s="63"/>
      <c r="BNP15" s="63"/>
      <c r="BNQ15" s="63"/>
      <c r="BNR15" s="63"/>
      <c r="BNS15" s="63"/>
      <c r="BNT15" s="63"/>
      <c r="BNU15" s="63"/>
      <c r="BNV15" s="63"/>
      <c r="BNW15" s="63"/>
      <c r="BNX15" s="63"/>
      <c r="BNY15" s="63"/>
      <c r="BNZ15" s="63"/>
      <c r="BOA15" s="63"/>
      <c r="BOB15" s="63"/>
      <c r="BOC15" s="63"/>
      <c r="BOD15" s="63"/>
      <c r="BOE15" s="63"/>
      <c r="BOF15" s="63"/>
      <c r="BOG15" s="63"/>
      <c r="BOH15" s="63"/>
      <c r="BOI15" s="63"/>
      <c r="BOJ15" s="63"/>
      <c r="BOK15" s="63"/>
      <c r="BOL15" s="63"/>
      <c r="BOM15" s="63"/>
      <c r="BON15" s="63"/>
      <c r="BOO15" s="63"/>
      <c r="BOP15" s="63"/>
      <c r="BOQ15" s="63"/>
      <c r="BOR15" s="63"/>
      <c r="BOS15" s="63"/>
      <c r="BOT15" s="63"/>
      <c r="BOU15" s="63"/>
      <c r="BOV15" s="63"/>
      <c r="BOW15" s="63"/>
      <c r="BOX15" s="63"/>
      <c r="BOY15" s="63"/>
      <c r="BOZ15" s="63"/>
      <c r="BPA15" s="63"/>
      <c r="BPB15" s="63"/>
      <c r="BPC15" s="63"/>
      <c r="BPD15" s="63"/>
      <c r="BPE15" s="63"/>
      <c r="BPF15" s="63"/>
      <c r="BPG15" s="63"/>
      <c r="BPH15" s="63"/>
      <c r="BPI15" s="63"/>
      <c r="BPJ15" s="63"/>
      <c r="BPK15" s="63"/>
      <c r="BPL15" s="63"/>
      <c r="BPM15" s="63"/>
      <c r="BPN15" s="63"/>
      <c r="BPO15" s="63"/>
      <c r="BPP15" s="63"/>
      <c r="BPQ15" s="63"/>
      <c r="BPR15" s="63"/>
      <c r="BPS15" s="63"/>
      <c r="BPT15" s="63"/>
      <c r="BPU15" s="63"/>
      <c r="BPV15" s="63"/>
      <c r="BPW15" s="63"/>
      <c r="BPX15" s="63"/>
      <c r="BPY15" s="63"/>
      <c r="BPZ15" s="63"/>
      <c r="BQA15" s="63"/>
      <c r="BQB15" s="63"/>
      <c r="BQC15" s="63"/>
      <c r="BQD15" s="63"/>
      <c r="BQE15" s="63"/>
      <c r="BQF15" s="63"/>
      <c r="BQG15" s="63"/>
      <c r="BQH15" s="63"/>
      <c r="BQI15" s="63"/>
      <c r="BQJ15" s="63"/>
      <c r="BQK15" s="63"/>
      <c r="BQL15" s="63"/>
      <c r="BQM15" s="63"/>
      <c r="BQN15" s="63"/>
      <c r="BQO15" s="63"/>
      <c r="BQP15" s="63"/>
      <c r="BQQ15" s="63"/>
      <c r="BQR15" s="63"/>
      <c r="BQS15" s="63"/>
      <c r="BQT15" s="63"/>
      <c r="BQU15" s="63"/>
      <c r="BQV15" s="63"/>
      <c r="BQW15" s="63"/>
      <c r="BQX15" s="63"/>
      <c r="BQY15" s="63"/>
      <c r="BQZ15" s="63"/>
      <c r="BRA15" s="63"/>
      <c r="BRB15" s="63"/>
      <c r="BRC15" s="63"/>
      <c r="BRD15" s="63"/>
      <c r="BRE15" s="63"/>
      <c r="BRF15" s="63"/>
      <c r="BRG15" s="63"/>
      <c r="BRH15" s="63"/>
      <c r="BRI15" s="63"/>
      <c r="BRJ15" s="63"/>
      <c r="BRK15" s="63"/>
      <c r="BRL15" s="63"/>
      <c r="BRM15" s="63"/>
      <c r="BRN15" s="63"/>
      <c r="BRO15" s="63"/>
      <c r="BRP15" s="63"/>
      <c r="BRQ15" s="63"/>
      <c r="BRR15" s="63"/>
      <c r="BRS15" s="63"/>
      <c r="BRT15" s="63"/>
      <c r="BRU15" s="63"/>
      <c r="BRV15" s="63"/>
      <c r="BRW15" s="63"/>
      <c r="BRX15" s="63"/>
      <c r="BRY15" s="63"/>
      <c r="BRZ15" s="63"/>
      <c r="BSA15" s="63"/>
      <c r="BSB15" s="63"/>
      <c r="BSC15" s="63"/>
      <c r="BSD15" s="63"/>
      <c r="BSE15" s="63"/>
      <c r="BSF15" s="63"/>
      <c r="BSG15" s="63"/>
      <c r="BSH15" s="63"/>
      <c r="BSI15" s="63"/>
      <c r="BSJ15" s="63"/>
      <c r="BSK15" s="63"/>
      <c r="BSL15" s="63"/>
      <c r="BSM15" s="63"/>
      <c r="BSN15" s="63"/>
      <c r="BSO15" s="63"/>
      <c r="BSP15" s="63"/>
      <c r="BSQ15" s="63"/>
      <c r="BSR15" s="63"/>
      <c r="BSS15" s="63"/>
      <c r="BST15" s="63"/>
      <c r="BSU15" s="63"/>
      <c r="BSV15" s="63"/>
      <c r="BSW15" s="63"/>
      <c r="BSX15" s="63"/>
      <c r="BSY15" s="63"/>
      <c r="BSZ15" s="63"/>
      <c r="BTA15" s="63"/>
      <c r="BTB15" s="63"/>
      <c r="BTC15" s="63"/>
      <c r="BTD15" s="63"/>
      <c r="BTE15" s="63"/>
      <c r="BTF15" s="63"/>
      <c r="BTG15" s="63"/>
      <c r="BTH15" s="63"/>
      <c r="BTI15" s="63"/>
      <c r="BTJ15" s="63"/>
      <c r="BTK15" s="63"/>
      <c r="BTL15" s="63"/>
      <c r="BTM15" s="63"/>
      <c r="BTN15" s="63"/>
      <c r="BTO15" s="63"/>
      <c r="BTP15" s="63"/>
      <c r="BTQ15" s="63"/>
      <c r="BTR15" s="63"/>
      <c r="BTS15" s="63"/>
      <c r="BTT15" s="63"/>
      <c r="BTU15" s="63"/>
      <c r="BTV15" s="63"/>
      <c r="BTW15" s="63"/>
      <c r="BTX15" s="63"/>
      <c r="BTY15" s="63"/>
      <c r="BTZ15" s="63"/>
      <c r="BUA15" s="63"/>
      <c r="BUB15" s="63"/>
      <c r="BUC15" s="63"/>
      <c r="BUD15" s="63"/>
      <c r="BUE15" s="63"/>
      <c r="BUF15" s="63"/>
      <c r="BUG15" s="63"/>
      <c r="BUH15" s="63"/>
      <c r="BUI15" s="63"/>
      <c r="BUJ15" s="63"/>
      <c r="BUK15" s="63"/>
      <c r="BUL15" s="63"/>
      <c r="BUM15" s="63"/>
      <c r="BUN15" s="63"/>
      <c r="BUO15" s="63"/>
      <c r="BUP15" s="63"/>
      <c r="BUQ15" s="63"/>
      <c r="BUR15" s="63"/>
      <c r="BUS15" s="63"/>
      <c r="BUT15" s="63"/>
      <c r="BUU15" s="63"/>
      <c r="BUV15" s="63"/>
      <c r="BUW15" s="63"/>
      <c r="BUX15" s="63"/>
      <c r="BUY15" s="63"/>
      <c r="BUZ15" s="63"/>
      <c r="BVA15" s="63"/>
      <c r="BVB15" s="63"/>
      <c r="BVC15" s="63"/>
      <c r="BVD15" s="63"/>
      <c r="BVE15" s="63"/>
      <c r="BVF15" s="63"/>
      <c r="BVG15" s="63"/>
      <c r="BVH15" s="63"/>
      <c r="BVI15" s="63"/>
      <c r="BVJ15" s="63"/>
      <c r="BVK15" s="63"/>
      <c r="BVL15" s="63"/>
      <c r="BVM15" s="63"/>
      <c r="BVN15" s="63"/>
      <c r="BVO15" s="63"/>
      <c r="BVP15" s="63"/>
      <c r="BVQ15" s="63"/>
      <c r="BVR15" s="63"/>
      <c r="BVS15" s="63"/>
      <c r="BVT15" s="63"/>
      <c r="BVU15" s="63"/>
      <c r="BVV15" s="63"/>
      <c r="BVW15" s="63"/>
      <c r="BVX15" s="63"/>
      <c r="BVY15" s="63"/>
      <c r="BVZ15" s="63"/>
      <c r="BWA15" s="63"/>
      <c r="BWB15" s="63"/>
      <c r="BWC15" s="63"/>
      <c r="BWD15" s="63"/>
      <c r="BWE15" s="63"/>
      <c r="BWF15" s="63"/>
      <c r="BWG15" s="63"/>
      <c r="BWH15" s="63"/>
      <c r="BWI15" s="63"/>
      <c r="BWJ15" s="63"/>
      <c r="BWK15" s="63"/>
      <c r="BWL15" s="63"/>
      <c r="BWM15" s="63"/>
      <c r="BWN15" s="63"/>
      <c r="BWO15" s="63"/>
      <c r="BWP15" s="63"/>
      <c r="BWQ15" s="63"/>
      <c r="BWR15" s="63"/>
      <c r="BWS15" s="63"/>
      <c r="BWT15" s="63"/>
      <c r="BWU15" s="63"/>
      <c r="BWV15" s="63"/>
      <c r="BWW15" s="63"/>
      <c r="BWX15" s="63"/>
      <c r="BWY15" s="63"/>
      <c r="BWZ15" s="63"/>
      <c r="BXA15" s="63"/>
      <c r="BXB15" s="63"/>
      <c r="BXC15" s="63"/>
      <c r="BXD15" s="63"/>
      <c r="BXE15" s="63"/>
      <c r="BXF15" s="63"/>
      <c r="BXG15" s="63"/>
      <c r="BXH15" s="63"/>
      <c r="BXI15" s="63"/>
      <c r="BXJ15" s="63"/>
      <c r="BXK15" s="63"/>
      <c r="BXL15" s="63"/>
      <c r="BXM15" s="63"/>
      <c r="BXN15" s="63"/>
      <c r="BXO15" s="63"/>
      <c r="BXP15" s="63"/>
      <c r="BXQ15" s="63"/>
      <c r="BXR15" s="63"/>
      <c r="BXS15" s="63"/>
      <c r="BXT15" s="63"/>
      <c r="BXU15" s="63"/>
      <c r="BXV15" s="63"/>
      <c r="BXW15" s="63"/>
      <c r="BXX15" s="63"/>
      <c r="BXY15" s="63"/>
      <c r="BXZ15" s="63"/>
      <c r="BYA15" s="63"/>
      <c r="BYB15" s="63"/>
      <c r="BYC15" s="63"/>
      <c r="BYD15" s="63"/>
      <c r="BYE15" s="63"/>
      <c r="BYF15" s="63"/>
      <c r="BYG15" s="63"/>
      <c r="BYH15" s="63"/>
      <c r="BYI15" s="63"/>
      <c r="BYJ15" s="63"/>
      <c r="BYK15" s="63"/>
      <c r="BYL15" s="63"/>
      <c r="BYM15" s="63"/>
      <c r="BYN15" s="63"/>
      <c r="BYO15" s="63"/>
      <c r="BYP15" s="63"/>
      <c r="BYQ15" s="63"/>
      <c r="BYR15" s="63"/>
      <c r="BYS15" s="63"/>
      <c r="BYT15" s="63"/>
      <c r="BYU15" s="63"/>
      <c r="BYV15" s="63"/>
      <c r="BYW15" s="63"/>
      <c r="BYX15" s="63"/>
      <c r="BYY15" s="63"/>
      <c r="BYZ15" s="63"/>
      <c r="BZA15" s="63"/>
      <c r="BZB15" s="63"/>
      <c r="BZC15" s="63"/>
      <c r="BZD15" s="63"/>
      <c r="BZE15" s="63"/>
      <c r="BZF15" s="63"/>
      <c r="BZG15" s="63"/>
      <c r="BZH15" s="63"/>
      <c r="BZI15" s="63"/>
      <c r="BZJ15" s="63"/>
      <c r="BZK15" s="63"/>
      <c r="BZL15" s="63"/>
      <c r="BZM15" s="63"/>
      <c r="BZN15" s="63"/>
      <c r="BZO15" s="63"/>
      <c r="BZP15" s="63"/>
      <c r="BZQ15" s="63"/>
      <c r="BZR15" s="63"/>
      <c r="BZS15" s="63"/>
      <c r="BZT15" s="63"/>
      <c r="BZU15" s="63"/>
      <c r="BZV15" s="63"/>
      <c r="BZW15" s="63"/>
      <c r="BZX15" s="63"/>
      <c r="BZY15" s="63"/>
      <c r="BZZ15" s="63"/>
      <c r="CAA15" s="63"/>
      <c r="CAB15" s="63"/>
      <c r="CAC15" s="63"/>
      <c r="CAD15" s="63"/>
      <c r="CAE15" s="63"/>
      <c r="CAF15" s="63"/>
      <c r="CAG15" s="63"/>
      <c r="CAH15" s="63"/>
      <c r="CAI15" s="63"/>
      <c r="CAJ15" s="63"/>
      <c r="CAK15" s="63"/>
      <c r="CAL15" s="63"/>
      <c r="CAM15" s="63"/>
      <c r="CAN15" s="63"/>
      <c r="CAO15" s="63"/>
      <c r="CAP15" s="63"/>
      <c r="CAQ15" s="63"/>
      <c r="CAR15" s="63"/>
      <c r="CAS15" s="63"/>
      <c r="CAT15" s="63"/>
      <c r="CAU15" s="63"/>
      <c r="CAV15" s="63"/>
      <c r="CAW15" s="63"/>
      <c r="CAX15" s="63"/>
      <c r="CAY15" s="63"/>
      <c r="CAZ15" s="63"/>
      <c r="CBA15" s="63"/>
      <c r="CBB15" s="63"/>
      <c r="CBC15" s="63"/>
      <c r="CBD15" s="63"/>
      <c r="CBE15" s="63"/>
      <c r="CBF15" s="63"/>
      <c r="CBG15" s="63"/>
      <c r="CBH15" s="63"/>
      <c r="CBI15" s="63"/>
      <c r="CBJ15" s="63"/>
      <c r="CBK15" s="63"/>
      <c r="CBL15" s="63"/>
      <c r="CBM15" s="63"/>
      <c r="CBN15" s="63"/>
      <c r="CBO15" s="63"/>
      <c r="CBP15" s="63"/>
      <c r="CBQ15" s="63"/>
      <c r="CBR15" s="63"/>
      <c r="CBS15" s="63"/>
      <c r="CBT15" s="63"/>
      <c r="CBU15" s="63"/>
      <c r="CBV15" s="63"/>
      <c r="CBW15" s="63"/>
      <c r="CBX15" s="63"/>
      <c r="CBY15" s="63"/>
      <c r="CBZ15" s="63"/>
      <c r="CCA15" s="63"/>
      <c r="CCB15" s="63"/>
      <c r="CCC15" s="63"/>
      <c r="CCD15" s="63"/>
      <c r="CCE15" s="63"/>
      <c r="CCF15" s="63"/>
      <c r="CCG15" s="63"/>
      <c r="CCH15" s="63"/>
      <c r="CCI15" s="63"/>
      <c r="CCJ15" s="63"/>
      <c r="CCK15" s="63"/>
      <c r="CCL15" s="63"/>
      <c r="CCM15" s="63"/>
      <c r="CCN15" s="63"/>
      <c r="CCO15" s="63"/>
      <c r="CCP15" s="63"/>
      <c r="CCQ15" s="63"/>
      <c r="CCR15" s="63"/>
      <c r="CCS15" s="63"/>
      <c r="CCT15" s="63"/>
      <c r="CCU15" s="63"/>
      <c r="CCV15" s="63"/>
      <c r="CCW15" s="63"/>
      <c r="CCX15" s="63"/>
      <c r="CCY15" s="63"/>
      <c r="CCZ15" s="63"/>
      <c r="CDA15" s="63"/>
      <c r="CDB15" s="63"/>
      <c r="CDC15" s="63"/>
      <c r="CDD15" s="63"/>
      <c r="CDE15" s="63"/>
      <c r="CDF15" s="63"/>
      <c r="CDG15" s="63"/>
      <c r="CDH15" s="63"/>
      <c r="CDI15" s="63"/>
      <c r="CDJ15" s="63"/>
      <c r="CDK15" s="63"/>
      <c r="CDL15" s="63"/>
      <c r="CDM15" s="63"/>
      <c r="CDN15" s="63"/>
      <c r="CDO15" s="63"/>
      <c r="CDP15" s="63"/>
      <c r="CDQ15" s="63"/>
      <c r="CDR15" s="63"/>
      <c r="CDS15" s="63"/>
      <c r="CDT15" s="63"/>
      <c r="CDU15" s="63"/>
      <c r="CDV15" s="63"/>
      <c r="CDW15" s="63"/>
      <c r="CDX15" s="63"/>
      <c r="CDY15" s="63"/>
      <c r="CDZ15" s="63"/>
      <c r="CEA15" s="63"/>
      <c r="CEB15" s="63"/>
      <c r="CEC15" s="63"/>
      <c r="CED15" s="63"/>
      <c r="CEE15" s="63"/>
      <c r="CEF15" s="63"/>
      <c r="CEG15" s="63"/>
      <c r="CEH15" s="63"/>
      <c r="CEI15" s="63"/>
      <c r="CEJ15" s="63"/>
      <c r="CEK15" s="63"/>
      <c r="CEL15" s="63"/>
      <c r="CEM15" s="63"/>
      <c r="CEN15" s="63"/>
      <c r="CEO15" s="63"/>
      <c r="CEP15" s="63"/>
      <c r="CEQ15" s="63"/>
      <c r="CER15" s="63"/>
      <c r="CES15" s="63"/>
      <c r="CET15" s="63"/>
      <c r="CEU15" s="63"/>
      <c r="CEV15" s="63"/>
      <c r="CEW15" s="63"/>
      <c r="CEX15" s="63"/>
      <c r="CEY15" s="63"/>
      <c r="CEZ15" s="63"/>
      <c r="CFA15" s="63"/>
      <c r="CFB15" s="63"/>
      <c r="CFC15" s="63"/>
      <c r="CFD15" s="63"/>
      <c r="CFE15" s="63"/>
      <c r="CFF15" s="63"/>
      <c r="CFG15" s="63"/>
      <c r="CFH15" s="63"/>
      <c r="CFI15" s="63"/>
      <c r="CFJ15" s="63"/>
      <c r="CFK15" s="63"/>
      <c r="CFL15" s="63"/>
      <c r="CFM15" s="63"/>
      <c r="CFN15" s="63"/>
      <c r="CFO15" s="63"/>
      <c r="CFP15" s="63"/>
      <c r="CFQ15" s="63"/>
      <c r="CFR15" s="63"/>
      <c r="CFS15" s="63"/>
      <c r="CFT15" s="63"/>
      <c r="CFU15" s="63"/>
      <c r="CFV15" s="63"/>
      <c r="CFW15" s="63"/>
      <c r="CFX15" s="63"/>
      <c r="CFY15" s="63"/>
      <c r="CFZ15" s="63"/>
      <c r="CGA15" s="63"/>
      <c r="CGB15" s="63"/>
      <c r="CGC15" s="63"/>
      <c r="CGD15" s="63"/>
      <c r="CGE15" s="63"/>
      <c r="CGF15" s="63"/>
      <c r="CGG15" s="63"/>
      <c r="CGH15" s="63"/>
      <c r="CGI15" s="63"/>
      <c r="CGJ15" s="63"/>
      <c r="CGK15" s="63"/>
      <c r="CGL15" s="63"/>
      <c r="CGM15" s="63"/>
      <c r="CGN15" s="63"/>
      <c r="CGO15" s="63"/>
      <c r="CGP15" s="63"/>
      <c r="CGQ15" s="63"/>
      <c r="CGR15" s="63"/>
      <c r="CGS15" s="63"/>
      <c r="CGT15" s="63"/>
      <c r="CGU15" s="63"/>
      <c r="CGV15" s="63"/>
      <c r="CGW15" s="63"/>
      <c r="CGX15" s="63"/>
      <c r="CGY15" s="63"/>
      <c r="CGZ15" s="63"/>
      <c r="CHA15" s="63"/>
      <c r="CHB15" s="63"/>
      <c r="CHC15" s="63"/>
      <c r="CHD15" s="63"/>
      <c r="CHE15" s="63"/>
      <c r="CHF15" s="63"/>
      <c r="CHG15" s="63"/>
      <c r="CHH15" s="63"/>
      <c r="CHI15" s="63"/>
      <c r="CHJ15" s="63"/>
      <c r="CHK15" s="63"/>
      <c r="CHL15" s="63"/>
      <c r="CHM15" s="63"/>
      <c r="CHN15" s="63"/>
      <c r="CHO15" s="63"/>
      <c r="CHP15" s="63"/>
      <c r="CHQ15" s="63"/>
      <c r="CHR15" s="63"/>
      <c r="CHS15" s="63"/>
      <c r="CHT15" s="63"/>
      <c r="CHU15" s="63"/>
      <c r="CHV15" s="63"/>
      <c r="CHW15" s="63"/>
      <c r="CHX15" s="63"/>
      <c r="CHY15" s="63"/>
      <c r="CHZ15" s="63"/>
      <c r="CIA15" s="63"/>
      <c r="CIB15" s="63"/>
      <c r="CIC15" s="63"/>
      <c r="CID15" s="63"/>
      <c r="CIE15" s="63"/>
      <c r="CIF15" s="63"/>
      <c r="CIG15" s="63"/>
      <c r="CIH15" s="63"/>
      <c r="CII15" s="63"/>
      <c r="CIJ15" s="63"/>
      <c r="CIK15" s="63"/>
      <c r="CIL15" s="63"/>
      <c r="CIM15" s="63"/>
      <c r="CIN15" s="63"/>
      <c r="CIO15" s="63"/>
      <c r="CIP15" s="63"/>
      <c r="CIQ15" s="63"/>
      <c r="CIR15" s="63"/>
      <c r="CIS15" s="63"/>
      <c r="CIT15" s="63"/>
      <c r="CIU15" s="63"/>
      <c r="CIV15" s="63"/>
      <c r="CIW15" s="63"/>
      <c r="CIX15" s="63"/>
      <c r="CIY15" s="63"/>
      <c r="CIZ15" s="63"/>
      <c r="CJA15" s="63"/>
      <c r="CJB15" s="63"/>
      <c r="CJC15" s="63"/>
      <c r="CJD15" s="63"/>
      <c r="CJE15" s="63"/>
      <c r="CJF15" s="63"/>
      <c r="CJG15" s="63"/>
      <c r="CJH15" s="63"/>
      <c r="CJI15" s="63"/>
      <c r="CJJ15" s="63"/>
      <c r="CJK15" s="63"/>
      <c r="CJL15" s="63"/>
      <c r="CJM15" s="63"/>
      <c r="CJN15" s="63"/>
      <c r="CJO15" s="63"/>
      <c r="CJP15" s="63"/>
      <c r="CJQ15" s="63"/>
      <c r="CJR15" s="63"/>
      <c r="CJS15" s="63"/>
      <c r="CJT15" s="63"/>
      <c r="CJU15" s="63"/>
      <c r="CJV15" s="63"/>
      <c r="CJW15" s="63"/>
      <c r="CJX15" s="63"/>
      <c r="CJY15" s="63"/>
      <c r="CJZ15" s="63"/>
      <c r="CKA15" s="63"/>
      <c r="CKB15" s="63"/>
      <c r="CKC15" s="63"/>
      <c r="CKD15" s="63"/>
      <c r="CKE15" s="63"/>
      <c r="CKF15" s="63"/>
      <c r="CKG15" s="63"/>
      <c r="CKH15" s="63"/>
      <c r="CKI15" s="63"/>
      <c r="CKJ15" s="63"/>
      <c r="CKK15" s="63"/>
      <c r="CKL15" s="63"/>
      <c r="CKM15" s="63"/>
      <c r="CKN15" s="63"/>
      <c r="CKO15" s="63"/>
      <c r="CKP15" s="63"/>
      <c r="CKQ15" s="63"/>
      <c r="CKR15" s="63"/>
      <c r="CKS15" s="63"/>
      <c r="CKT15" s="63"/>
      <c r="CKU15" s="63"/>
      <c r="CKV15" s="63"/>
      <c r="CKW15" s="63"/>
      <c r="CKX15" s="63"/>
      <c r="CKY15" s="63"/>
      <c r="CKZ15" s="63"/>
      <c r="CLA15" s="63"/>
      <c r="CLB15" s="63"/>
      <c r="CLC15" s="63"/>
      <c r="CLD15" s="63"/>
      <c r="CLE15" s="63"/>
      <c r="CLF15" s="63"/>
      <c r="CLG15" s="63"/>
      <c r="CLH15" s="63"/>
      <c r="CLI15" s="63"/>
      <c r="CLJ15" s="63"/>
      <c r="CLK15" s="63"/>
      <c r="CLL15" s="63"/>
      <c r="CLM15" s="63"/>
      <c r="CLN15" s="63"/>
      <c r="CLO15" s="63"/>
      <c r="CLP15" s="63"/>
      <c r="CLQ15" s="63"/>
      <c r="CLR15" s="63"/>
      <c r="CLS15" s="63"/>
      <c r="CLT15" s="63"/>
      <c r="CLU15" s="63"/>
      <c r="CLV15" s="63"/>
      <c r="CLW15" s="63"/>
      <c r="CLX15" s="63"/>
      <c r="CLY15" s="63"/>
      <c r="CLZ15" s="63"/>
      <c r="CMA15" s="63"/>
      <c r="CMB15" s="63"/>
      <c r="CMC15" s="63"/>
      <c r="CMD15" s="63"/>
      <c r="CME15" s="63"/>
      <c r="CMF15" s="63"/>
      <c r="CMG15" s="63"/>
      <c r="CMH15" s="63"/>
      <c r="CMI15" s="63"/>
      <c r="CMJ15" s="63"/>
      <c r="CMK15" s="63"/>
      <c r="CML15" s="63"/>
      <c r="CMM15" s="63"/>
      <c r="CMN15" s="63"/>
      <c r="CMO15" s="63"/>
      <c r="CMP15" s="63"/>
      <c r="CMQ15" s="63"/>
      <c r="CMR15" s="63"/>
      <c r="CMS15" s="63"/>
      <c r="CMT15" s="63"/>
      <c r="CMU15" s="63"/>
      <c r="CMV15" s="63"/>
      <c r="CMW15" s="63"/>
      <c r="CMX15" s="63"/>
      <c r="CMY15" s="63"/>
      <c r="CMZ15" s="63"/>
      <c r="CNA15" s="63"/>
      <c r="CNB15" s="63"/>
      <c r="CNC15" s="63"/>
      <c r="CND15" s="63"/>
      <c r="CNE15" s="63"/>
      <c r="CNF15" s="63"/>
      <c r="CNG15" s="63"/>
      <c r="CNH15" s="63"/>
      <c r="CNI15" s="63"/>
      <c r="CNJ15" s="63"/>
      <c r="CNK15" s="63"/>
      <c r="CNL15" s="63"/>
      <c r="CNM15" s="63"/>
      <c r="CNN15" s="63"/>
      <c r="CNO15" s="63"/>
      <c r="CNP15" s="63"/>
      <c r="CNQ15" s="63"/>
      <c r="CNR15" s="63"/>
      <c r="CNS15" s="63"/>
      <c r="CNT15" s="63"/>
      <c r="CNU15" s="63"/>
      <c r="CNV15" s="63"/>
      <c r="CNW15" s="63"/>
      <c r="CNX15" s="63"/>
      <c r="CNY15" s="63"/>
      <c r="CNZ15" s="63"/>
      <c r="COA15" s="63"/>
      <c r="COB15" s="63"/>
      <c r="COC15" s="63"/>
      <c r="COD15" s="63"/>
      <c r="COE15" s="63"/>
      <c r="COF15" s="63"/>
      <c r="COG15" s="63"/>
      <c r="COH15" s="63"/>
      <c r="COI15" s="63"/>
      <c r="COJ15" s="63"/>
      <c r="COK15" s="63"/>
      <c r="COL15" s="63"/>
      <c r="COM15" s="63"/>
      <c r="CON15" s="63"/>
      <c r="COO15" s="63"/>
      <c r="COP15" s="63"/>
      <c r="COQ15" s="63"/>
      <c r="COR15" s="63"/>
      <c r="COS15" s="63"/>
      <c r="COT15" s="63"/>
      <c r="COU15" s="63"/>
      <c r="COV15" s="63"/>
      <c r="COW15" s="63"/>
      <c r="COX15" s="63"/>
      <c r="COY15" s="63"/>
      <c r="COZ15" s="63"/>
      <c r="CPA15" s="63"/>
      <c r="CPB15" s="63"/>
      <c r="CPC15" s="63"/>
      <c r="CPD15" s="63"/>
      <c r="CPE15" s="63"/>
      <c r="CPF15" s="63"/>
      <c r="CPG15" s="63"/>
      <c r="CPH15" s="63"/>
      <c r="CPI15" s="63"/>
      <c r="CPJ15" s="63"/>
      <c r="CPK15" s="63"/>
      <c r="CPL15" s="63"/>
      <c r="CPM15" s="63"/>
      <c r="CPN15" s="63"/>
      <c r="CPO15" s="63"/>
      <c r="CPP15" s="63"/>
      <c r="CPQ15" s="63"/>
      <c r="CPR15" s="63"/>
      <c r="CPS15" s="63"/>
      <c r="CPT15" s="63"/>
      <c r="CPU15" s="63"/>
      <c r="CPV15" s="63"/>
      <c r="CPW15" s="63"/>
      <c r="CPX15" s="63"/>
      <c r="CPY15" s="63"/>
      <c r="CPZ15" s="63"/>
      <c r="CQA15" s="63"/>
      <c r="CQB15" s="63"/>
      <c r="CQC15" s="63"/>
      <c r="CQD15" s="63"/>
      <c r="CQE15" s="63"/>
      <c r="CQF15" s="63"/>
      <c r="CQG15" s="63"/>
      <c r="CQH15" s="63"/>
      <c r="CQI15" s="63"/>
      <c r="CQJ15" s="63"/>
      <c r="CQK15" s="63"/>
      <c r="CQL15" s="63"/>
      <c r="CQM15" s="63"/>
      <c r="CQN15" s="63"/>
      <c r="CQO15" s="63"/>
      <c r="CQP15" s="63"/>
      <c r="CQQ15" s="63"/>
      <c r="CQR15" s="63"/>
      <c r="CQS15" s="63"/>
      <c r="CQT15" s="63"/>
      <c r="CQU15" s="63"/>
      <c r="CQV15" s="63"/>
      <c r="CQW15" s="63"/>
      <c r="CQX15" s="63"/>
      <c r="CQY15" s="63"/>
      <c r="CQZ15" s="63"/>
      <c r="CRA15" s="63"/>
      <c r="CRB15" s="63"/>
      <c r="CRC15" s="63"/>
      <c r="CRD15" s="63"/>
      <c r="CRE15" s="63"/>
      <c r="CRF15" s="63"/>
      <c r="CRG15" s="63"/>
      <c r="CRH15" s="63"/>
      <c r="CRI15" s="63"/>
      <c r="CRJ15" s="63"/>
      <c r="CRK15" s="63"/>
      <c r="CRL15" s="63"/>
      <c r="CRM15" s="63"/>
      <c r="CRN15" s="63"/>
      <c r="CRO15" s="63"/>
      <c r="CRP15" s="63"/>
      <c r="CRQ15" s="63"/>
      <c r="CRR15" s="63"/>
      <c r="CRS15" s="63"/>
      <c r="CRT15" s="63"/>
      <c r="CRU15" s="63"/>
      <c r="CRV15" s="63"/>
      <c r="CRW15" s="63"/>
      <c r="CRX15" s="63"/>
      <c r="CRY15" s="63"/>
      <c r="CRZ15" s="63"/>
      <c r="CSA15" s="63"/>
      <c r="CSB15" s="63"/>
      <c r="CSC15" s="63"/>
      <c r="CSD15" s="63"/>
      <c r="CSE15" s="63"/>
      <c r="CSF15" s="63"/>
      <c r="CSG15" s="63"/>
      <c r="CSH15" s="63"/>
      <c r="CSI15" s="63"/>
      <c r="CSJ15" s="63"/>
      <c r="CSK15" s="63"/>
      <c r="CSL15" s="63"/>
      <c r="CSM15" s="63"/>
      <c r="CSN15" s="63"/>
      <c r="CSO15" s="63"/>
      <c r="CSP15" s="63"/>
      <c r="CSQ15" s="63"/>
      <c r="CSR15" s="63"/>
      <c r="CSS15" s="63"/>
      <c r="CST15" s="63"/>
      <c r="CSU15" s="63"/>
      <c r="CSV15" s="63"/>
      <c r="CSW15" s="63"/>
      <c r="CSX15" s="63"/>
      <c r="CSY15" s="63"/>
      <c r="CSZ15" s="63"/>
      <c r="CTA15" s="63"/>
      <c r="CTB15" s="63"/>
      <c r="CTC15" s="63"/>
      <c r="CTD15" s="63"/>
      <c r="CTE15" s="63"/>
      <c r="CTF15" s="63"/>
      <c r="CTG15" s="63"/>
      <c r="CTH15" s="63"/>
      <c r="CTI15" s="63"/>
      <c r="CTJ15" s="63"/>
      <c r="CTK15" s="63"/>
      <c r="CTL15" s="63"/>
      <c r="CTM15" s="63"/>
      <c r="CTN15" s="63"/>
      <c r="CTO15" s="63"/>
      <c r="CTP15" s="63"/>
      <c r="CTQ15" s="63"/>
      <c r="CTR15" s="63"/>
      <c r="CTS15" s="63"/>
      <c r="CTT15" s="63"/>
      <c r="CTU15" s="63"/>
      <c r="CTV15" s="63"/>
      <c r="CTW15" s="63"/>
      <c r="CTX15" s="63"/>
      <c r="CTY15" s="63"/>
      <c r="CTZ15" s="63"/>
      <c r="CUA15" s="63"/>
      <c r="CUB15" s="63"/>
      <c r="CUC15" s="63"/>
      <c r="CUD15" s="63"/>
      <c r="CUE15" s="63"/>
      <c r="CUF15" s="63"/>
      <c r="CUG15" s="63"/>
      <c r="CUH15" s="63"/>
      <c r="CUI15" s="63"/>
      <c r="CUJ15" s="63"/>
      <c r="CUK15" s="63"/>
      <c r="CUL15" s="63"/>
      <c r="CUM15" s="63"/>
      <c r="CUN15" s="63"/>
      <c r="CUO15" s="63"/>
      <c r="CUP15" s="63"/>
      <c r="CUQ15" s="63"/>
      <c r="CUR15" s="63"/>
      <c r="CUS15" s="63"/>
      <c r="CUT15" s="63"/>
      <c r="CUU15" s="63"/>
      <c r="CUV15" s="63"/>
      <c r="CUW15" s="63"/>
      <c r="CUX15" s="63"/>
      <c r="CUY15" s="63"/>
      <c r="CUZ15" s="63"/>
      <c r="CVA15" s="63"/>
      <c r="CVB15" s="63"/>
      <c r="CVC15" s="63"/>
      <c r="CVD15" s="63"/>
      <c r="CVE15" s="63"/>
      <c r="CVF15" s="63"/>
      <c r="CVG15" s="63"/>
      <c r="CVH15" s="63"/>
      <c r="CVI15" s="63"/>
      <c r="CVJ15" s="63"/>
      <c r="CVK15" s="63"/>
      <c r="CVL15" s="63"/>
      <c r="CVM15" s="63"/>
      <c r="CVN15" s="63"/>
      <c r="CVO15" s="63"/>
      <c r="CVP15" s="63"/>
      <c r="CVQ15" s="63"/>
      <c r="CVR15" s="63"/>
      <c r="CVS15" s="63"/>
      <c r="CVT15" s="63"/>
      <c r="CVU15" s="63"/>
      <c r="CVV15" s="63"/>
      <c r="CVW15" s="63"/>
      <c r="CVX15" s="63"/>
      <c r="CVY15" s="63"/>
      <c r="CVZ15" s="63"/>
      <c r="CWA15" s="63"/>
      <c r="CWB15" s="63"/>
      <c r="CWC15" s="63"/>
      <c r="CWD15" s="63"/>
      <c r="CWE15" s="63"/>
      <c r="CWF15" s="63"/>
      <c r="CWG15" s="63"/>
      <c r="CWH15" s="63"/>
      <c r="CWI15" s="63"/>
      <c r="CWJ15" s="63"/>
      <c r="CWK15" s="63"/>
      <c r="CWL15" s="63"/>
      <c r="CWM15" s="63"/>
      <c r="CWN15" s="63"/>
      <c r="CWO15" s="63"/>
      <c r="CWP15" s="63"/>
      <c r="CWQ15" s="63"/>
      <c r="CWR15" s="63"/>
      <c r="CWS15" s="63"/>
      <c r="CWT15" s="63"/>
      <c r="CWU15" s="63"/>
      <c r="CWV15" s="63"/>
      <c r="CWW15" s="63"/>
      <c r="CWX15" s="63"/>
      <c r="CWY15" s="63"/>
      <c r="CWZ15" s="63"/>
      <c r="CXA15" s="63"/>
      <c r="CXB15" s="63"/>
      <c r="CXC15" s="63"/>
      <c r="CXD15" s="63"/>
      <c r="CXE15" s="63"/>
      <c r="CXF15" s="63"/>
      <c r="CXG15" s="63"/>
      <c r="CXH15" s="63"/>
      <c r="CXI15" s="63"/>
      <c r="CXJ15" s="63"/>
      <c r="CXK15" s="63"/>
      <c r="CXL15" s="63"/>
      <c r="CXM15" s="63"/>
      <c r="CXN15" s="63"/>
      <c r="CXO15" s="63"/>
      <c r="CXP15" s="63"/>
      <c r="CXQ15" s="63"/>
      <c r="CXR15" s="63"/>
      <c r="CXS15" s="63"/>
      <c r="CXT15" s="63"/>
      <c r="CXU15" s="63"/>
      <c r="CXV15" s="63"/>
      <c r="CXW15" s="63"/>
      <c r="CXX15" s="63"/>
      <c r="CXY15" s="63"/>
      <c r="CXZ15" s="63"/>
      <c r="CYA15" s="63"/>
      <c r="CYB15" s="63"/>
      <c r="CYC15" s="63"/>
      <c r="CYD15" s="63"/>
      <c r="CYE15" s="63"/>
      <c r="CYF15" s="63"/>
      <c r="CYG15" s="63"/>
      <c r="CYH15" s="63"/>
      <c r="CYI15" s="63"/>
      <c r="CYJ15" s="63"/>
      <c r="CYK15" s="63"/>
      <c r="CYL15" s="63"/>
      <c r="CYM15" s="63"/>
      <c r="CYN15" s="63"/>
      <c r="CYO15" s="63"/>
      <c r="CYP15" s="63"/>
      <c r="CYQ15" s="63"/>
      <c r="CYR15" s="63"/>
      <c r="CYS15" s="63"/>
      <c r="CYT15" s="63"/>
      <c r="CYU15" s="63"/>
      <c r="CYV15" s="63"/>
      <c r="CYW15" s="63"/>
      <c r="CYX15" s="63"/>
      <c r="CYY15" s="63"/>
      <c r="CYZ15" s="63"/>
      <c r="CZA15" s="63"/>
      <c r="CZB15" s="63"/>
      <c r="CZC15" s="63"/>
      <c r="CZD15" s="63"/>
      <c r="CZE15" s="63"/>
      <c r="CZF15" s="63"/>
      <c r="CZG15" s="63"/>
      <c r="CZH15" s="63"/>
      <c r="CZI15" s="63"/>
      <c r="CZJ15" s="63"/>
      <c r="CZK15" s="63"/>
      <c r="CZL15" s="63"/>
      <c r="CZM15" s="63"/>
      <c r="CZN15" s="63"/>
      <c r="CZO15" s="63"/>
      <c r="CZP15" s="63"/>
      <c r="CZQ15" s="63"/>
      <c r="CZR15" s="63"/>
      <c r="CZS15" s="63"/>
      <c r="CZT15" s="63"/>
      <c r="CZU15" s="63"/>
      <c r="CZV15" s="63"/>
      <c r="CZW15" s="63"/>
      <c r="CZX15" s="63"/>
      <c r="CZY15" s="63"/>
      <c r="CZZ15" s="63"/>
      <c r="DAA15" s="63"/>
      <c r="DAB15" s="63"/>
      <c r="DAC15" s="63"/>
      <c r="DAD15" s="63"/>
      <c r="DAE15" s="63"/>
      <c r="DAF15" s="63"/>
      <c r="DAG15" s="63"/>
      <c r="DAH15" s="63"/>
      <c r="DAI15" s="63"/>
      <c r="DAJ15" s="63"/>
      <c r="DAK15" s="63"/>
      <c r="DAL15" s="63"/>
      <c r="DAM15" s="63"/>
      <c r="DAN15" s="63"/>
      <c r="DAO15" s="63"/>
      <c r="DAP15" s="63"/>
      <c r="DAQ15" s="63"/>
      <c r="DAR15" s="63"/>
      <c r="DAS15" s="63"/>
      <c r="DAT15" s="63"/>
      <c r="DAU15" s="63"/>
      <c r="DAV15" s="63"/>
      <c r="DAW15" s="63"/>
      <c r="DAX15" s="63"/>
      <c r="DAY15" s="63"/>
      <c r="DAZ15" s="63"/>
      <c r="DBA15" s="63"/>
      <c r="DBB15" s="63"/>
      <c r="DBC15" s="63"/>
      <c r="DBD15" s="63"/>
      <c r="DBE15" s="63"/>
      <c r="DBF15" s="63"/>
      <c r="DBG15" s="63"/>
      <c r="DBH15" s="63"/>
      <c r="DBI15" s="63"/>
      <c r="DBJ15" s="63"/>
      <c r="DBK15" s="63"/>
      <c r="DBL15" s="63"/>
      <c r="DBM15" s="63"/>
      <c r="DBN15" s="63"/>
      <c r="DBO15" s="63"/>
      <c r="DBP15" s="63"/>
      <c r="DBQ15" s="63"/>
      <c r="DBR15" s="63"/>
      <c r="DBS15" s="63"/>
      <c r="DBT15" s="63"/>
      <c r="DBU15" s="63"/>
      <c r="DBV15" s="63"/>
      <c r="DBW15" s="63"/>
      <c r="DBX15" s="63"/>
      <c r="DBY15" s="63"/>
      <c r="DBZ15" s="63"/>
      <c r="DCA15" s="63"/>
      <c r="DCB15" s="63"/>
      <c r="DCC15" s="63"/>
      <c r="DCD15" s="63"/>
      <c r="DCE15" s="63"/>
      <c r="DCF15" s="63"/>
      <c r="DCG15" s="63"/>
      <c r="DCH15" s="63"/>
      <c r="DCI15" s="63"/>
      <c r="DCJ15" s="63"/>
      <c r="DCK15" s="63"/>
      <c r="DCL15" s="63"/>
      <c r="DCM15" s="63"/>
      <c r="DCN15" s="63"/>
      <c r="DCO15" s="63"/>
      <c r="DCP15" s="63"/>
      <c r="DCQ15" s="63"/>
      <c r="DCR15" s="63"/>
      <c r="DCS15" s="63"/>
      <c r="DCT15" s="63"/>
      <c r="DCU15" s="63"/>
      <c r="DCV15" s="63"/>
      <c r="DCW15" s="63"/>
      <c r="DCX15" s="63"/>
      <c r="DCY15" s="63"/>
      <c r="DCZ15" s="63"/>
      <c r="DDA15" s="63"/>
      <c r="DDB15" s="63"/>
      <c r="DDC15" s="63"/>
      <c r="DDD15" s="63"/>
      <c r="DDE15" s="63"/>
      <c r="DDF15" s="63"/>
      <c r="DDG15" s="63"/>
      <c r="DDH15" s="63"/>
      <c r="DDI15" s="63"/>
      <c r="DDJ15" s="63"/>
      <c r="DDK15" s="63"/>
      <c r="DDL15" s="63"/>
      <c r="DDM15" s="63"/>
      <c r="DDN15" s="63"/>
      <c r="DDO15" s="63"/>
      <c r="DDP15" s="63"/>
      <c r="DDQ15" s="63"/>
      <c r="DDR15" s="63"/>
      <c r="DDS15" s="63"/>
      <c r="DDT15" s="63"/>
      <c r="DDU15" s="63"/>
      <c r="DDV15" s="63"/>
      <c r="DDW15" s="63"/>
      <c r="DDX15" s="63"/>
      <c r="DDY15" s="63"/>
      <c r="DDZ15" s="63"/>
      <c r="DEA15" s="63"/>
      <c r="DEB15" s="63"/>
      <c r="DEC15" s="63"/>
      <c r="DED15" s="63"/>
      <c r="DEE15" s="63"/>
      <c r="DEF15" s="63"/>
      <c r="DEG15" s="63"/>
      <c r="DEH15" s="63"/>
      <c r="DEI15" s="63"/>
      <c r="DEJ15" s="63"/>
      <c r="DEK15" s="63"/>
      <c r="DEL15" s="63"/>
      <c r="DEM15" s="63"/>
      <c r="DEN15" s="63"/>
      <c r="DEO15" s="63"/>
      <c r="DEP15" s="63"/>
      <c r="DEQ15" s="63"/>
      <c r="DER15" s="63"/>
      <c r="DES15" s="63"/>
      <c r="DET15" s="63"/>
      <c r="DEU15" s="63"/>
      <c r="DEV15" s="63"/>
      <c r="DEW15" s="63"/>
      <c r="DEX15" s="63"/>
      <c r="DEY15" s="63"/>
      <c r="DEZ15" s="63"/>
      <c r="DFA15" s="63"/>
      <c r="DFB15" s="63"/>
      <c r="DFC15" s="63"/>
      <c r="DFD15" s="63"/>
      <c r="DFE15" s="63"/>
      <c r="DFF15" s="63"/>
      <c r="DFG15" s="63"/>
      <c r="DFH15" s="63"/>
      <c r="DFI15" s="63"/>
      <c r="DFJ15" s="63"/>
      <c r="DFK15" s="63"/>
      <c r="DFL15" s="63"/>
      <c r="DFM15" s="63"/>
      <c r="DFN15" s="63"/>
      <c r="DFO15" s="63"/>
      <c r="DFP15" s="63"/>
      <c r="DFQ15" s="63"/>
      <c r="DFR15" s="63"/>
      <c r="DFS15" s="63"/>
      <c r="DFT15" s="63"/>
      <c r="DFU15" s="63"/>
      <c r="DFV15" s="63"/>
      <c r="DFW15" s="63"/>
      <c r="DFX15" s="63"/>
      <c r="DFY15" s="63"/>
      <c r="DFZ15" s="63"/>
      <c r="DGA15" s="63"/>
      <c r="DGB15" s="63"/>
      <c r="DGC15" s="63"/>
      <c r="DGD15" s="63"/>
      <c r="DGE15" s="63"/>
      <c r="DGF15" s="63"/>
      <c r="DGG15" s="63"/>
      <c r="DGH15" s="63"/>
      <c r="DGI15" s="63"/>
      <c r="DGJ15" s="63"/>
      <c r="DGK15" s="63"/>
      <c r="DGL15" s="63"/>
      <c r="DGM15" s="63"/>
      <c r="DGN15" s="63"/>
      <c r="DGO15" s="63"/>
      <c r="DGP15" s="63"/>
      <c r="DGQ15" s="63"/>
      <c r="DGR15" s="63"/>
      <c r="DGS15" s="63"/>
      <c r="DGT15" s="63"/>
      <c r="DGU15" s="63"/>
      <c r="DGV15" s="63"/>
      <c r="DGW15" s="63"/>
      <c r="DGX15" s="63"/>
      <c r="DGY15" s="63"/>
      <c r="DGZ15" s="63"/>
      <c r="DHA15" s="63"/>
      <c r="DHB15" s="63"/>
      <c r="DHC15" s="63"/>
      <c r="DHD15" s="63"/>
      <c r="DHE15" s="63"/>
      <c r="DHF15" s="63"/>
      <c r="DHG15" s="63"/>
      <c r="DHH15" s="63"/>
      <c r="DHI15" s="63"/>
      <c r="DHJ15" s="63"/>
      <c r="DHK15" s="63"/>
      <c r="DHL15" s="63"/>
      <c r="DHM15" s="63"/>
      <c r="DHN15" s="63"/>
      <c r="DHO15" s="63"/>
      <c r="DHP15" s="63"/>
      <c r="DHQ15" s="63"/>
      <c r="DHR15" s="63"/>
      <c r="DHS15" s="63"/>
      <c r="DHT15" s="63"/>
      <c r="DHU15" s="63"/>
      <c r="DHV15" s="63"/>
      <c r="DHW15" s="63"/>
      <c r="DHX15" s="63"/>
      <c r="DHY15" s="63"/>
      <c r="DHZ15" s="63"/>
      <c r="DIA15" s="63"/>
      <c r="DIB15" s="63"/>
      <c r="DIC15" s="63"/>
      <c r="DID15" s="63"/>
      <c r="DIE15" s="63"/>
      <c r="DIF15" s="63"/>
      <c r="DIG15" s="63"/>
      <c r="DIH15" s="63"/>
      <c r="DII15" s="63"/>
      <c r="DIJ15" s="63"/>
      <c r="DIK15" s="63"/>
      <c r="DIL15" s="63"/>
      <c r="DIM15" s="63"/>
      <c r="DIN15" s="63"/>
      <c r="DIO15" s="63"/>
      <c r="DIP15" s="63"/>
      <c r="DIQ15" s="63"/>
      <c r="DIR15" s="63"/>
      <c r="DIS15" s="63"/>
      <c r="DIT15" s="63"/>
      <c r="DIU15" s="63"/>
      <c r="DIV15" s="63"/>
      <c r="DIW15" s="63"/>
      <c r="DIX15" s="63"/>
      <c r="DIY15" s="63"/>
      <c r="DIZ15" s="63"/>
      <c r="DJA15" s="63"/>
      <c r="DJB15" s="63"/>
      <c r="DJC15" s="63"/>
      <c r="DJD15" s="63"/>
      <c r="DJE15" s="63"/>
      <c r="DJF15" s="63"/>
      <c r="DJG15" s="63"/>
      <c r="DJH15" s="63"/>
      <c r="DJI15" s="63"/>
      <c r="DJJ15" s="63"/>
      <c r="DJK15" s="63"/>
      <c r="DJL15" s="63"/>
      <c r="DJM15" s="63"/>
      <c r="DJN15" s="63"/>
      <c r="DJO15" s="63"/>
      <c r="DJP15" s="63"/>
      <c r="DJQ15" s="63"/>
      <c r="DJR15" s="63"/>
      <c r="DJS15" s="63"/>
      <c r="DJT15" s="63"/>
      <c r="DJU15" s="63"/>
      <c r="DJV15" s="63"/>
      <c r="DJW15" s="63"/>
      <c r="DJX15" s="63"/>
      <c r="DJY15" s="63"/>
      <c r="DJZ15" s="63"/>
      <c r="DKA15" s="63"/>
      <c r="DKB15" s="63"/>
      <c r="DKC15" s="63"/>
      <c r="DKD15" s="63"/>
      <c r="DKE15" s="63"/>
      <c r="DKF15" s="63"/>
      <c r="DKG15" s="63"/>
      <c r="DKH15" s="63"/>
      <c r="DKI15" s="63"/>
      <c r="DKJ15" s="63"/>
      <c r="DKK15" s="63"/>
      <c r="DKL15" s="63"/>
      <c r="DKM15" s="63"/>
      <c r="DKN15" s="63"/>
      <c r="DKO15" s="63"/>
      <c r="DKP15" s="63"/>
      <c r="DKQ15" s="63"/>
      <c r="DKR15" s="63"/>
      <c r="DKS15" s="63"/>
      <c r="DKT15" s="63"/>
      <c r="DKU15" s="63"/>
      <c r="DKV15" s="63"/>
      <c r="DKW15" s="63"/>
      <c r="DKX15" s="63"/>
      <c r="DKY15" s="63"/>
      <c r="DKZ15" s="63"/>
      <c r="DLA15" s="63"/>
      <c r="DLB15" s="63"/>
      <c r="DLC15" s="63"/>
      <c r="DLD15" s="63"/>
      <c r="DLE15" s="63"/>
      <c r="DLF15" s="63"/>
      <c r="DLG15" s="63"/>
      <c r="DLH15" s="63"/>
      <c r="DLI15" s="63"/>
      <c r="DLJ15" s="63"/>
      <c r="DLK15" s="63"/>
      <c r="DLL15" s="63"/>
      <c r="DLM15" s="63"/>
      <c r="DLN15" s="63"/>
      <c r="DLO15" s="63"/>
      <c r="DLP15" s="63"/>
      <c r="DLQ15" s="63"/>
      <c r="DLR15" s="63"/>
      <c r="DLS15" s="63"/>
      <c r="DLT15" s="63"/>
      <c r="DLU15" s="63"/>
      <c r="DLV15" s="63"/>
      <c r="DLW15" s="63"/>
      <c r="DLX15" s="63"/>
      <c r="DLY15" s="63"/>
      <c r="DLZ15" s="63"/>
      <c r="DMA15" s="63"/>
      <c r="DMB15" s="63"/>
      <c r="DMC15" s="63"/>
      <c r="DMD15" s="63"/>
      <c r="DME15" s="63"/>
      <c r="DMF15" s="63"/>
      <c r="DMG15" s="63"/>
      <c r="DMH15" s="63"/>
      <c r="DMI15" s="63"/>
      <c r="DMJ15" s="63"/>
      <c r="DMK15" s="63"/>
      <c r="DML15" s="63"/>
      <c r="DMM15" s="63"/>
      <c r="DMN15" s="63"/>
      <c r="DMO15" s="63"/>
      <c r="DMP15" s="63"/>
      <c r="DMQ15" s="63"/>
      <c r="DMR15" s="63"/>
      <c r="DMS15" s="63"/>
      <c r="DMT15" s="63"/>
      <c r="DMU15" s="63"/>
      <c r="DMV15" s="63"/>
      <c r="DMW15" s="63"/>
      <c r="DMX15" s="63"/>
      <c r="DMY15" s="63"/>
      <c r="DMZ15" s="63"/>
      <c r="DNA15" s="63"/>
      <c r="DNB15" s="63"/>
      <c r="DNC15" s="63"/>
      <c r="DND15" s="63"/>
      <c r="DNE15" s="63"/>
      <c r="DNF15" s="63"/>
      <c r="DNG15" s="63"/>
      <c r="DNH15" s="63"/>
      <c r="DNI15" s="63"/>
      <c r="DNJ15" s="63"/>
      <c r="DNK15" s="63"/>
      <c r="DNL15" s="63"/>
      <c r="DNM15" s="63"/>
      <c r="DNN15" s="63"/>
      <c r="DNO15" s="63"/>
      <c r="DNP15" s="63"/>
      <c r="DNQ15" s="63"/>
      <c r="DNR15" s="63"/>
      <c r="DNS15" s="63"/>
      <c r="DNT15" s="63"/>
      <c r="DNU15" s="63"/>
      <c r="DNV15" s="63"/>
      <c r="DNW15" s="63"/>
      <c r="DNX15" s="63"/>
      <c r="DNY15" s="63"/>
      <c r="DNZ15" s="63"/>
      <c r="DOA15" s="63"/>
      <c r="DOB15" s="63"/>
      <c r="DOC15" s="63"/>
      <c r="DOD15" s="63"/>
      <c r="DOE15" s="63"/>
      <c r="DOF15" s="63"/>
      <c r="DOG15" s="63"/>
      <c r="DOH15" s="63"/>
      <c r="DOI15" s="63"/>
      <c r="DOJ15" s="63"/>
      <c r="DOK15" s="63"/>
      <c r="DOL15" s="63"/>
      <c r="DOM15" s="63"/>
      <c r="DON15" s="63"/>
      <c r="DOO15" s="63"/>
      <c r="DOP15" s="63"/>
      <c r="DOQ15" s="63"/>
      <c r="DOR15" s="63"/>
      <c r="DOS15" s="63"/>
      <c r="DOT15" s="63"/>
      <c r="DOU15" s="63"/>
      <c r="DOV15" s="63"/>
      <c r="DOW15" s="63"/>
      <c r="DOX15" s="63"/>
      <c r="DOY15" s="63"/>
      <c r="DOZ15" s="63"/>
      <c r="DPA15" s="63"/>
      <c r="DPB15" s="63"/>
      <c r="DPC15" s="63"/>
      <c r="DPD15" s="63"/>
      <c r="DPE15" s="63"/>
      <c r="DPF15" s="63"/>
      <c r="DPG15" s="63"/>
      <c r="DPH15" s="63"/>
      <c r="DPI15" s="63"/>
      <c r="DPJ15" s="63"/>
      <c r="DPK15" s="63"/>
      <c r="DPL15" s="63"/>
      <c r="DPM15" s="63"/>
      <c r="DPN15" s="63"/>
      <c r="DPO15" s="63"/>
      <c r="DPP15" s="63"/>
      <c r="DPQ15" s="63"/>
      <c r="DPR15" s="63"/>
      <c r="DPS15" s="63"/>
      <c r="DPT15" s="63"/>
      <c r="DPU15" s="63"/>
      <c r="DPV15" s="63"/>
      <c r="DPW15" s="63"/>
      <c r="DPX15" s="63"/>
      <c r="DPY15" s="63"/>
      <c r="DPZ15" s="63"/>
      <c r="DQA15" s="63"/>
      <c r="DQB15" s="63"/>
      <c r="DQC15" s="63"/>
      <c r="DQD15" s="63"/>
      <c r="DQE15" s="63"/>
      <c r="DQF15" s="63"/>
      <c r="DQG15" s="63"/>
      <c r="DQH15" s="63"/>
      <c r="DQI15" s="63"/>
      <c r="DQJ15" s="63"/>
      <c r="DQK15" s="63"/>
      <c r="DQL15" s="63"/>
      <c r="DQM15" s="63"/>
      <c r="DQN15" s="63"/>
      <c r="DQO15" s="63"/>
      <c r="DQP15" s="63"/>
      <c r="DQQ15" s="63"/>
      <c r="DQR15" s="63"/>
      <c r="DQS15" s="63"/>
      <c r="DQT15" s="63"/>
      <c r="DQU15" s="63"/>
      <c r="DQV15" s="63"/>
      <c r="DQW15" s="63"/>
      <c r="DQX15" s="63"/>
      <c r="DQY15" s="63"/>
      <c r="DQZ15" s="63"/>
      <c r="DRA15" s="63"/>
      <c r="DRB15" s="63"/>
      <c r="DRC15" s="63"/>
      <c r="DRD15" s="63"/>
      <c r="DRE15" s="63"/>
      <c r="DRF15" s="63"/>
      <c r="DRG15" s="63"/>
      <c r="DRH15" s="63"/>
      <c r="DRI15" s="63"/>
      <c r="DRJ15" s="63"/>
      <c r="DRK15" s="63"/>
      <c r="DRL15" s="63"/>
      <c r="DRM15" s="63"/>
      <c r="DRN15" s="63"/>
      <c r="DRO15" s="63"/>
      <c r="DRP15" s="63"/>
      <c r="DRQ15" s="63"/>
      <c r="DRR15" s="63"/>
      <c r="DRS15" s="63"/>
      <c r="DRT15" s="63"/>
      <c r="DRU15" s="63"/>
      <c r="DRV15" s="63"/>
      <c r="DRW15" s="63"/>
      <c r="DRX15" s="63"/>
      <c r="DRY15" s="63"/>
      <c r="DRZ15" s="63"/>
      <c r="DSA15" s="63"/>
      <c r="DSB15" s="63"/>
      <c r="DSC15" s="63"/>
      <c r="DSD15" s="63"/>
      <c r="DSE15" s="63"/>
      <c r="DSF15" s="63"/>
      <c r="DSG15" s="63"/>
      <c r="DSH15" s="63"/>
      <c r="DSI15" s="63"/>
      <c r="DSJ15" s="63"/>
      <c r="DSK15" s="63"/>
      <c r="DSL15" s="63"/>
      <c r="DSM15" s="63"/>
      <c r="DSN15" s="63"/>
      <c r="DSO15" s="63"/>
      <c r="DSP15" s="63"/>
      <c r="DSQ15" s="63"/>
      <c r="DSR15" s="63"/>
      <c r="DSS15" s="63"/>
      <c r="DST15" s="63"/>
      <c r="DSU15" s="63"/>
      <c r="DSV15" s="63"/>
      <c r="DSW15" s="63"/>
      <c r="DSX15" s="63"/>
      <c r="DSY15" s="63"/>
      <c r="DSZ15" s="63"/>
      <c r="DTA15" s="63"/>
      <c r="DTB15" s="63"/>
      <c r="DTC15" s="63"/>
      <c r="DTD15" s="63"/>
      <c r="DTE15" s="63"/>
      <c r="DTF15" s="63"/>
      <c r="DTG15" s="63"/>
      <c r="DTH15" s="63"/>
      <c r="DTI15" s="63"/>
      <c r="DTJ15" s="63"/>
      <c r="DTK15" s="63"/>
      <c r="DTL15" s="63"/>
      <c r="DTM15" s="63"/>
      <c r="DTN15" s="63"/>
      <c r="DTO15" s="63"/>
      <c r="DTP15" s="63"/>
      <c r="DTQ15" s="63"/>
      <c r="DTR15" s="63"/>
      <c r="DTS15" s="63"/>
      <c r="DTT15" s="63"/>
      <c r="DTU15" s="63"/>
      <c r="DTV15" s="63"/>
      <c r="DTW15" s="63"/>
      <c r="DTX15" s="63"/>
      <c r="DTY15" s="63"/>
      <c r="DTZ15" s="63"/>
      <c r="DUA15" s="63"/>
      <c r="DUB15" s="63"/>
      <c r="DUC15" s="63"/>
      <c r="DUD15" s="63"/>
      <c r="DUE15" s="63"/>
      <c r="DUF15" s="63"/>
      <c r="DUG15" s="63"/>
      <c r="DUH15" s="63"/>
      <c r="DUI15" s="63"/>
      <c r="DUJ15" s="63"/>
      <c r="DUK15" s="63"/>
      <c r="DUL15" s="63"/>
      <c r="DUM15" s="63"/>
      <c r="DUN15" s="63"/>
      <c r="DUO15" s="63"/>
      <c r="DUP15" s="63"/>
      <c r="DUQ15" s="63"/>
      <c r="DUR15" s="63"/>
      <c r="DUS15" s="63"/>
      <c r="DUT15" s="63"/>
      <c r="DUU15" s="63"/>
      <c r="DUV15" s="63"/>
      <c r="DUW15" s="63"/>
      <c r="DUX15" s="63"/>
      <c r="DUY15" s="63"/>
      <c r="DUZ15" s="63"/>
      <c r="DVA15" s="63"/>
      <c r="DVB15" s="63"/>
      <c r="DVC15" s="63"/>
      <c r="DVD15" s="63"/>
      <c r="DVE15" s="63"/>
      <c r="DVF15" s="63"/>
      <c r="DVG15" s="63"/>
      <c r="DVH15" s="63"/>
      <c r="DVI15" s="63"/>
      <c r="DVJ15" s="63"/>
      <c r="DVK15" s="63"/>
      <c r="DVL15" s="63"/>
      <c r="DVM15" s="63"/>
      <c r="DVN15" s="63"/>
      <c r="DVO15" s="63"/>
      <c r="DVP15" s="63"/>
      <c r="DVQ15" s="63"/>
      <c r="DVR15" s="63"/>
      <c r="DVS15" s="63"/>
      <c r="DVT15" s="63"/>
      <c r="DVU15" s="63"/>
      <c r="DVV15" s="63"/>
      <c r="DVW15" s="63"/>
      <c r="DVX15" s="63"/>
      <c r="DVY15" s="63"/>
      <c r="DVZ15" s="63"/>
      <c r="DWA15" s="63"/>
      <c r="DWB15" s="63"/>
      <c r="DWC15" s="63"/>
      <c r="DWD15" s="63"/>
      <c r="DWE15" s="63"/>
      <c r="DWF15" s="63"/>
      <c r="DWG15" s="63"/>
      <c r="DWH15" s="63"/>
      <c r="DWI15" s="63"/>
      <c r="DWJ15" s="63"/>
      <c r="DWK15" s="63"/>
      <c r="DWL15" s="63"/>
      <c r="DWM15" s="63"/>
      <c r="DWN15" s="63"/>
      <c r="DWO15" s="63"/>
      <c r="DWP15" s="63"/>
      <c r="DWQ15" s="63"/>
      <c r="DWR15" s="63"/>
      <c r="DWS15" s="63"/>
      <c r="DWT15" s="63"/>
      <c r="DWU15" s="63"/>
      <c r="DWV15" s="63"/>
      <c r="DWW15" s="63"/>
      <c r="DWX15" s="63"/>
      <c r="DWY15" s="63"/>
      <c r="DWZ15" s="63"/>
      <c r="DXA15" s="63"/>
      <c r="DXB15" s="63"/>
      <c r="DXC15" s="63"/>
      <c r="DXD15" s="63"/>
      <c r="DXE15" s="63"/>
      <c r="DXF15" s="63"/>
      <c r="DXG15" s="63"/>
      <c r="DXH15" s="63"/>
      <c r="DXI15" s="63"/>
      <c r="DXJ15" s="63"/>
      <c r="DXK15" s="63"/>
      <c r="DXL15" s="63"/>
      <c r="DXM15" s="63"/>
      <c r="DXN15" s="63"/>
      <c r="DXO15" s="63"/>
      <c r="DXP15" s="63"/>
      <c r="DXQ15" s="63"/>
      <c r="DXR15" s="63"/>
      <c r="DXS15" s="63"/>
      <c r="DXT15" s="63"/>
      <c r="DXU15" s="63"/>
      <c r="DXV15" s="63"/>
      <c r="DXW15" s="63"/>
      <c r="DXX15" s="63"/>
      <c r="DXY15" s="63"/>
      <c r="DXZ15" s="63"/>
      <c r="DYA15" s="63"/>
      <c r="DYB15" s="63"/>
      <c r="DYC15" s="63"/>
      <c r="DYD15" s="63"/>
      <c r="DYE15" s="63"/>
      <c r="DYF15" s="63"/>
      <c r="DYG15" s="63"/>
      <c r="DYH15" s="63"/>
      <c r="DYI15" s="63"/>
      <c r="DYJ15" s="63"/>
      <c r="DYK15" s="63"/>
      <c r="DYL15" s="63"/>
      <c r="DYM15" s="63"/>
      <c r="DYN15" s="63"/>
      <c r="DYO15" s="63"/>
      <c r="DYP15" s="63"/>
      <c r="DYQ15" s="63"/>
      <c r="DYR15" s="63"/>
      <c r="DYS15" s="63"/>
      <c r="DYT15" s="63"/>
      <c r="DYU15" s="63"/>
      <c r="DYV15" s="63"/>
      <c r="DYW15" s="63"/>
      <c r="DYX15" s="63"/>
      <c r="DYY15" s="63"/>
      <c r="DYZ15" s="63"/>
      <c r="DZA15" s="63"/>
      <c r="DZB15" s="63"/>
      <c r="DZC15" s="63"/>
      <c r="DZD15" s="63"/>
      <c r="DZE15" s="63"/>
      <c r="DZF15" s="63"/>
      <c r="DZG15" s="63"/>
      <c r="DZH15" s="63"/>
      <c r="DZI15" s="63"/>
      <c r="DZJ15" s="63"/>
      <c r="DZK15" s="63"/>
      <c r="DZL15" s="63"/>
      <c r="DZM15" s="63"/>
      <c r="DZN15" s="63"/>
      <c r="DZO15" s="63"/>
      <c r="DZP15" s="63"/>
      <c r="DZQ15" s="63"/>
      <c r="DZR15" s="63"/>
      <c r="DZS15" s="63"/>
      <c r="DZT15" s="63"/>
      <c r="DZU15" s="63"/>
      <c r="DZV15" s="63"/>
      <c r="DZW15" s="63"/>
      <c r="DZX15" s="63"/>
      <c r="DZY15" s="63"/>
      <c r="DZZ15" s="63"/>
      <c r="EAA15" s="63"/>
      <c r="EAB15" s="63"/>
      <c r="EAC15" s="63"/>
      <c r="EAD15" s="63"/>
      <c r="EAE15" s="63"/>
      <c r="EAF15" s="63"/>
      <c r="EAG15" s="63"/>
      <c r="EAH15" s="63"/>
      <c r="EAI15" s="63"/>
      <c r="EAJ15" s="63"/>
      <c r="EAK15" s="63"/>
      <c r="EAL15" s="63"/>
      <c r="EAM15" s="63"/>
      <c r="EAN15" s="63"/>
      <c r="EAO15" s="63"/>
      <c r="EAP15" s="63"/>
      <c r="EAQ15" s="63"/>
      <c r="EAR15" s="63"/>
      <c r="EAS15" s="63"/>
      <c r="EAT15" s="63"/>
      <c r="EAU15" s="63"/>
      <c r="EAV15" s="63"/>
      <c r="EAW15" s="63"/>
      <c r="EAX15" s="63"/>
      <c r="EAY15" s="63"/>
      <c r="EAZ15" s="63"/>
      <c r="EBA15" s="63"/>
      <c r="EBB15" s="63"/>
      <c r="EBC15" s="63"/>
      <c r="EBD15" s="63"/>
      <c r="EBE15" s="63"/>
      <c r="EBF15" s="63"/>
      <c r="EBG15" s="63"/>
      <c r="EBH15" s="63"/>
      <c r="EBI15" s="63"/>
      <c r="EBJ15" s="63"/>
      <c r="EBK15" s="63"/>
      <c r="EBL15" s="63"/>
      <c r="EBM15" s="63"/>
      <c r="EBN15" s="63"/>
      <c r="EBO15" s="63"/>
      <c r="EBP15" s="63"/>
      <c r="EBQ15" s="63"/>
      <c r="EBR15" s="63"/>
      <c r="EBS15" s="63"/>
      <c r="EBT15" s="63"/>
      <c r="EBU15" s="63"/>
      <c r="EBV15" s="63"/>
      <c r="EBW15" s="63"/>
      <c r="EBX15" s="63"/>
      <c r="EBY15" s="63"/>
      <c r="EBZ15" s="63"/>
      <c r="ECA15" s="63"/>
      <c r="ECB15" s="63"/>
      <c r="ECC15" s="63"/>
      <c r="ECD15" s="63"/>
      <c r="ECE15" s="63"/>
      <c r="ECF15" s="63"/>
      <c r="ECG15" s="63"/>
      <c r="ECH15" s="63"/>
      <c r="ECI15" s="63"/>
      <c r="ECJ15" s="63"/>
      <c r="ECK15" s="63"/>
      <c r="ECL15" s="63"/>
      <c r="ECM15" s="63"/>
      <c r="ECN15" s="63"/>
      <c r="ECO15" s="63"/>
      <c r="ECP15" s="63"/>
      <c r="ECQ15" s="63"/>
      <c r="ECR15" s="63"/>
      <c r="ECS15" s="63"/>
      <c r="ECT15" s="63"/>
      <c r="ECU15" s="63"/>
      <c r="ECV15" s="63"/>
      <c r="ECW15" s="63"/>
      <c r="ECX15" s="63"/>
      <c r="ECY15" s="63"/>
      <c r="ECZ15" s="63"/>
      <c r="EDA15" s="63"/>
      <c r="EDB15" s="63"/>
      <c r="EDC15" s="63"/>
      <c r="EDD15" s="63"/>
      <c r="EDE15" s="63"/>
      <c r="EDF15" s="63"/>
      <c r="EDG15" s="63"/>
      <c r="EDH15" s="63"/>
      <c r="EDI15" s="63"/>
      <c r="EDJ15" s="63"/>
      <c r="EDK15" s="63"/>
      <c r="EDL15" s="63"/>
      <c r="EDM15" s="63"/>
      <c r="EDN15" s="63"/>
      <c r="EDO15" s="63"/>
      <c r="EDP15" s="63"/>
      <c r="EDQ15" s="63"/>
      <c r="EDR15" s="63"/>
      <c r="EDS15" s="63"/>
      <c r="EDT15" s="63"/>
      <c r="EDU15" s="63"/>
      <c r="EDV15" s="63"/>
      <c r="EDW15" s="63"/>
      <c r="EDX15" s="63"/>
      <c r="EDY15" s="63"/>
      <c r="EDZ15" s="63"/>
      <c r="EEA15" s="63"/>
      <c r="EEB15" s="63"/>
      <c r="EEC15" s="63"/>
      <c r="EED15" s="63"/>
      <c r="EEE15" s="63"/>
      <c r="EEF15" s="63"/>
      <c r="EEG15" s="63"/>
      <c r="EEH15" s="63"/>
      <c r="EEI15" s="63"/>
      <c r="EEJ15" s="63"/>
      <c r="EEK15" s="63"/>
      <c r="EEL15" s="63"/>
      <c r="EEM15" s="63"/>
      <c r="EEN15" s="63"/>
      <c r="EEO15" s="63"/>
      <c r="EEP15" s="63"/>
      <c r="EEQ15" s="63"/>
      <c r="EER15" s="63"/>
      <c r="EES15" s="63"/>
      <c r="EET15" s="63"/>
      <c r="EEU15" s="63"/>
      <c r="EEV15" s="63"/>
      <c r="EEW15" s="63"/>
      <c r="EEX15" s="63"/>
      <c r="EEY15" s="63"/>
      <c r="EEZ15" s="63"/>
      <c r="EFA15" s="63"/>
      <c r="EFB15" s="63"/>
      <c r="EFC15" s="63"/>
      <c r="EFD15" s="63"/>
      <c r="EFE15" s="63"/>
      <c r="EFF15" s="63"/>
      <c r="EFG15" s="63"/>
      <c r="EFH15" s="63"/>
      <c r="EFI15" s="63"/>
      <c r="EFJ15" s="63"/>
      <c r="EFK15" s="63"/>
      <c r="EFL15" s="63"/>
      <c r="EFM15" s="63"/>
      <c r="EFN15" s="63"/>
      <c r="EFO15" s="63"/>
      <c r="EFP15" s="63"/>
      <c r="EFQ15" s="63"/>
      <c r="EFR15" s="63"/>
      <c r="EFS15" s="63"/>
      <c r="EFT15" s="63"/>
      <c r="EFU15" s="63"/>
      <c r="EFV15" s="63"/>
      <c r="EFW15" s="63"/>
      <c r="EFX15" s="63"/>
      <c r="EFY15" s="63"/>
      <c r="EFZ15" s="63"/>
      <c r="EGA15" s="63"/>
      <c r="EGB15" s="63"/>
      <c r="EGC15" s="63"/>
      <c r="EGD15" s="63"/>
      <c r="EGE15" s="63"/>
      <c r="EGF15" s="63"/>
      <c r="EGG15" s="63"/>
      <c r="EGH15" s="63"/>
      <c r="EGI15" s="63"/>
      <c r="EGJ15" s="63"/>
      <c r="EGK15" s="63"/>
      <c r="EGL15" s="63"/>
      <c r="EGM15" s="63"/>
      <c r="EGN15" s="63"/>
      <c r="EGO15" s="63"/>
      <c r="EGP15" s="63"/>
      <c r="EGQ15" s="63"/>
      <c r="EGR15" s="63"/>
      <c r="EGS15" s="63"/>
      <c r="EGT15" s="63"/>
      <c r="EGU15" s="63"/>
      <c r="EGV15" s="63"/>
      <c r="EGW15" s="63"/>
      <c r="EGX15" s="63"/>
      <c r="EGY15" s="63"/>
      <c r="EGZ15" s="63"/>
      <c r="EHA15" s="63"/>
      <c r="EHB15" s="63"/>
      <c r="EHC15" s="63"/>
      <c r="EHD15" s="63"/>
      <c r="EHE15" s="63"/>
      <c r="EHF15" s="63"/>
      <c r="EHG15" s="63"/>
      <c r="EHH15" s="63"/>
      <c r="EHI15" s="63"/>
      <c r="EHJ15" s="63"/>
      <c r="EHK15" s="63"/>
      <c r="EHL15" s="63"/>
      <c r="EHM15" s="63"/>
      <c r="EHN15" s="63"/>
      <c r="EHO15" s="63"/>
      <c r="EHP15" s="63"/>
      <c r="EHQ15" s="63"/>
      <c r="EHR15" s="63"/>
      <c r="EHS15" s="63"/>
      <c r="EHT15" s="63"/>
      <c r="EHU15" s="63"/>
      <c r="EHV15" s="63"/>
      <c r="EHW15" s="63"/>
      <c r="EHX15" s="63"/>
      <c r="EHY15" s="63"/>
      <c r="EHZ15" s="63"/>
      <c r="EIA15" s="63"/>
      <c r="EIB15" s="63"/>
      <c r="EIC15" s="63"/>
      <c r="EID15" s="63"/>
      <c r="EIE15" s="63"/>
      <c r="EIF15" s="63"/>
      <c r="EIG15" s="63"/>
      <c r="EIH15" s="63"/>
      <c r="EII15" s="63"/>
      <c r="EIJ15" s="63"/>
      <c r="EIK15" s="63"/>
      <c r="EIL15" s="63"/>
      <c r="EIM15" s="63"/>
      <c r="EIN15" s="63"/>
      <c r="EIO15" s="63"/>
      <c r="EIP15" s="63"/>
      <c r="EIQ15" s="63"/>
      <c r="EIR15" s="63"/>
      <c r="EIS15" s="63"/>
      <c r="EIT15" s="63"/>
      <c r="EIU15" s="63"/>
      <c r="EIV15" s="63"/>
      <c r="EIW15" s="63"/>
      <c r="EIX15" s="63"/>
      <c r="EIY15" s="63"/>
      <c r="EIZ15" s="63"/>
      <c r="EJA15" s="63"/>
      <c r="EJB15" s="63"/>
      <c r="EJC15" s="63"/>
      <c r="EJD15" s="63"/>
      <c r="EJE15" s="63"/>
      <c r="EJF15" s="63"/>
      <c r="EJG15" s="63"/>
      <c r="EJH15" s="63"/>
      <c r="EJI15" s="63"/>
      <c r="EJJ15" s="63"/>
      <c r="EJK15" s="63"/>
      <c r="EJL15" s="63"/>
      <c r="EJM15" s="63"/>
      <c r="EJN15" s="63"/>
      <c r="EJO15" s="63"/>
      <c r="EJP15" s="63"/>
      <c r="EJQ15" s="63"/>
      <c r="EJR15" s="63"/>
      <c r="EJS15" s="63"/>
      <c r="EJT15" s="63"/>
      <c r="EJU15" s="63"/>
      <c r="EJV15" s="63"/>
      <c r="EJW15" s="63"/>
      <c r="EJX15" s="63"/>
      <c r="EJY15" s="63"/>
      <c r="EJZ15" s="63"/>
      <c r="EKA15" s="63"/>
      <c r="EKB15" s="63"/>
      <c r="EKC15" s="63"/>
      <c r="EKD15" s="63"/>
      <c r="EKE15" s="63"/>
      <c r="EKF15" s="63"/>
      <c r="EKG15" s="63"/>
      <c r="EKH15" s="63"/>
      <c r="EKI15" s="63"/>
      <c r="EKJ15" s="63"/>
      <c r="EKK15" s="63"/>
      <c r="EKL15" s="63"/>
      <c r="EKM15" s="63"/>
      <c r="EKN15" s="63"/>
      <c r="EKO15" s="63"/>
      <c r="EKP15" s="63"/>
      <c r="EKQ15" s="63"/>
      <c r="EKR15" s="63"/>
      <c r="EKS15" s="63"/>
      <c r="EKT15" s="63"/>
      <c r="EKU15" s="63"/>
      <c r="EKV15" s="63"/>
      <c r="EKW15" s="63"/>
      <c r="EKX15" s="63"/>
      <c r="EKY15" s="63"/>
      <c r="EKZ15" s="63"/>
      <c r="ELA15" s="63"/>
      <c r="ELB15" s="63"/>
      <c r="ELC15" s="63"/>
      <c r="ELD15" s="63"/>
      <c r="ELE15" s="63"/>
      <c r="ELF15" s="63"/>
      <c r="ELG15" s="63"/>
      <c r="ELH15" s="63"/>
      <c r="ELI15" s="63"/>
      <c r="ELJ15" s="63"/>
      <c r="ELK15" s="63"/>
      <c r="ELL15" s="63"/>
      <c r="ELM15" s="63"/>
      <c r="ELN15" s="63"/>
      <c r="ELO15" s="63"/>
      <c r="ELP15" s="63"/>
      <c r="ELQ15" s="63"/>
      <c r="ELR15" s="63"/>
      <c r="ELS15" s="63"/>
      <c r="ELT15" s="63"/>
      <c r="ELU15" s="63"/>
      <c r="ELV15" s="63"/>
      <c r="ELW15" s="63"/>
      <c r="ELX15" s="63"/>
      <c r="ELY15" s="63"/>
      <c r="ELZ15" s="63"/>
      <c r="EMA15" s="63"/>
      <c r="EMB15" s="63"/>
      <c r="EMC15" s="63"/>
      <c r="EMD15" s="63"/>
      <c r="EME15" s="63"/>
      <c r="EMF15" s="63"/>
      <c r="EMG15" s="63"/>
    </row>
    <row r="16" spans="1:3725" ht="15" customHeight="1">
      <c r="A16" s="281" t="s">
        <v>343</v>
      </c>
      <c r="B16" s="282"/>
      <c r="C16" s="286">
        <v>10</v>
      </c>
      <c r="D16" s="282"/>
      <c r="E16" s="292">
        <v>0.5</v>
      </c>
      <c r="F16" s="282"/>
      <c r="G16" s="281" t="s">
        <v>569</v>
      </c>
      <c r="H16" s="282"/>
      <c r="I16" s="272" t="s">
        <v>934</v>
      </c>
      <c r="J16" s="282"/>
      <c r="K16" s="286" t="s">
        <v>107</v>
      </c>
      <c r="L16" s="282"/>
      <c r="M16" s="287" t="s">
        <v>942</v>
      </c>
      <c r="N16" s="282"/>
      <c r="O16" s="266" t="s">
        <v>822</v>
      </c>
      <c r="P16" s="282"/>
      <c r="Q16" s="265" t="s">
        <v>988</v>
      </c>
      <c r="R16" s="282"/>
      <c r="S16" s="269" t="s">
        <v>1181</v>
      </c>
      <c r="V16" s="137" t="s">
        <v>297</v>
      </c>
      <c r="W16" s="127"/>
      <c r="Y16" s="54" t="s">
        <v>698</v>
      </c>
    </row>
    <row r="17" spans="1:26" ht="15" customHeight="1">
      <c r="A17" s="281" t="s">
        <v>344</v>
      </c>
      <c r="B17" s="282"/>
      <c r="C17" s="286">
        <v>11</v>
      </c>
      <c r="D17" s="282"/>
      <c r="E17" s="292">
        <v>1</v>
      </c>
      <c r="F17" s="282"/>
      <c r="G17" s="281" t="s">
        <v>570</v>
      </c>
      <c r="H17" s="282"/>
      <c r="I17" s="273" t="s">
        <v>1348</v>
      </c>
      <c r="J17" s="282"/>
      <c r="K17" s="286" t="s">
        <v>91</v>
      </c>
      <c r="L17" s="282"/>
      <c r="M17" s="287" t="s">
        <v>278</v>
      </c>
      <c r="N17" s="282"/>
      <c r="O17" s="266" t="s">
        <v>548</v>
      </c>
      <c r="P17" s="282"/>
      <c r="Q17" s="265" t="s">
        <v>989</v>
      </c>
      <c r="R17" s="282"/>
      <c r="S17" s="267" t="s">
        <v>1148</v>
      </c>
      <c r="V17" s="137" t="s">
        <v>296</v>
      </c>
      <c r="W17" s="127"/>
      <c r="Y17" s="54" t="s">
        <v>813</v>
      </c>
    </row>
    <row r="18" spans="1:26" ht="15" customHeight="1">
      <c r="A18" s="281" t="s">
        <v>345</v>
      </c>
      <c r="B18" s="282"/>
      <c r="C18" s="286">
        <v>12</v>
      </c>
      <c r="D18" s="282"/>
      <c r="E18" s="292">
        <v>1.5</v>
      </c>
      <c r="F18" s="282"/>
      <c r="G18" s="281" t="s">
        <v>571</v>
      </c>
      <c r="H18" s="282"/>
      <c r="I18" s="273" t="s">
        <v>1295</v>
      </c>
      <c r="J18" s="282"/>
      <c r="K18" s="286" t="s">
        <v>98</v>
      </c>
      <c r="L18" s="282"/>
      <c r="M18" s="287" t="s">
        <v>285</v>
      </c>
      <c r="N18" s="282"/>
      <c r="O18" s="266" t="s">
        <v>929</v>
      </c>
      <c r="P18" s="282"/>
      <c r="Q18" s="265" t="s">
        <v>991</v>
      </c>
      <c r="R18" s="282"/>
      <c r="S18" s="269" t="s">
        <v>1165</v>
      </c>
      <c r="V18" s="137" t="s">
        <v>298</v>
      </c>
      <c r="W18" s="127"/>
      <c r="Y18" s="54" t="s">
        <v>699</v>
      </c>
    </row>
    <row r="19" spans="1:26" ht="15" customHeight="1">
      <c r="A19" s="281" t="s">
        <v>346</v>
      </c>
      <c r="B19" s="282"/>
      <c r="C19" s="286">
        <v>13</v>
      </c>
      <c r="D19" s="282"/>
      <c r="E19" s="292">
        <v>2</v>
      </c>
      <c r="F19" s="282"/>
      <c r="G19" s="281" t="s">
        <v>572</v>
      </c>
      <c r="H19" s="282"/>
      <c r="I19" s="272" t="s">
        <v>1349</v>
      </c>
      <c r="J19" s="282"/>
      <c r="K19" s="286" t="s">
        <v>102</v>
      </c>
      <c r="L19" s="282"/>
      <c r="M19" s="287" t="s">
        <v>882</v>
      </c>
      <c r="N19" s="282"/>
      <c r="O19" s="266" t="s">
        <v>1370</v>
      </c>
      <c r="P19" s="282"/>
      <c r="Q19" s="265" t="s">
        <v>971</v>
      </c>
      <c r="R19" s="282"/>
      <c r="S19" s="265" t="s">
        <v>1138</v>
      </c>
      <c r="V19" s="137" t="s">
        <v>299</v>
      </c>
      <c r="W19" s="127"/>
      <c r="Y19" s="54" t="s">
        <v>700</v>
      </c>
    </row>
    <row r="20" spans="1:26" ht="15" customHeight="1">
      <c r="A20" s="281" t="s">
        <v>347</v>
      </c>
      <c r="B20" s="282"/>
      <c r="C20" s="286">
        <v>14</v>
      </c>
      <c r="D20" s="282"/>
      <c r="E20" s="292">
        <v>2.5</v>
      </c>
      <c r="F20" s="282"/>
      <c r="G20" s="281" t="s">
        <v>573</v>
      </c>
      <c r="H20" s="282"/>
      <c r="I20" s="272" t="s">
        <v>99</v>
      </c>
      <c r="J20" s="282"/>
      <c r="K20" s="286" t="s">
        <v>109</v>
      </c>
      <c r="L20" s="282"/>
      <c r="M20" s="287" t="s">
        <v>282</v>
      </c>
      <c r="N20" s="282"/>
      <c r="O20" s="266" t="s">
        <v>549</v>
      </c>
      <c r="P20" s="282"/>
      <c r="Q20" s="265" t="s">
        <v>987</v>
      </c>
      <c r="R20" s="282"/>
      <c r="S20" s="265" t="s">
        <v>1390</v>
      </c>
      <c r="V20" s="126" t="s">
        <v>837</v>
      </c>
      <c r="W20" s="127"/>
      <c r="Y20" s="54" t="s">
        <v>838</v>
      </c>
    </row>
    <row r="21" spans="1:26" ht="15" customHeight="1">
      <c r="A21" s="281" t="s">
        <v>348</v>
      </c>
      <c r="B21" s="282"/>
      <c r="C21" s="286">
        <v>15</v>
      </c>
      <c r="D21" s="282"/>
      <c r="E21" s="292">
        <v>3</v>
      </c>
      <c r="F21" s="282"/>
      <c r="G21" s="281" t="s">
        <v>574</v>
      </c>
      <c r="H21" s="282"/>
      <c r="I21" s="272" t="s">
        <v>103</v>
      </c>
      <c r="J21" s="282"/>
      <c r="K21" s="286" t="s">
        <v>130</v>
      </c>
      <c r="L21" s="282"/>
      <c r="M21" s="287" t="s">
        <v>879</v>
      </c>
      <c r="N21" s="282"/>
      <c r="O21" s="268" t="s">
        <v>525</v>
      </c>
      <c r="P21" s="282"/>
      <c r="Q21" s="265" t="s">
        <v>996</v>
      </c>
      <c r="R21" s="282"/>
      <c r="S21" s="270" t="s">
        <v>1180</v>
      </c>
      <c r="V21" s="126" t="s">
        <v>290</v>
      </c>
      <c r="W21" s="127"/>
      <c r="Y21" s="54" t="s">
        <v>964</v>
      </c>
    </row>
    <row r="22" spans="1:26" ht="15" customHeight="1">
      <c r="A22" s="281" t="s">
        <v>349</v>
      </c>
      <c r="B22" s="282"/>
      <c r="C22" s="286">
        <v>16</v>
      </c>
      <c r="D22" s="282"/>
      <c r="E22" s="292">
        <v>3.5</v>
      </c>
      <c r="F22" s="282"/>
      <c r="G22" s="281" t="s">
        <v>575</v>
      </c>
      <c r="H22" s="282"/>
      <c r="I22" s="272" t="s">
        <v>94</v>
      </c>
      <c r="J22" s="282"/>
      <c r="K22" s="286" t="s">
        <v>913</v>
      </c>
      <c r="L22" s="282"/>
      <c r="M22" s="287" t="s">
        <v>277</v>
      </c>
      <c r="N22" s="282"/>
      <c r="O22" s="268" t="s">
        <v>876</v>
      </c>
      <c r="P22" s="282"/>
      <c r="Q22" s="265" t="s">
        <v>982</v>
      </c>
      <c r="R22" s="282"/>
      <c r="S22" s="269" t="s">
        <v>1175</v>
      </c>
      <c r="V22" s="126" t="s">
        <v>291</v>
      </c>
      <c r="W22" s="127"/>
      <c r="Y22" s="54" t="s">
        <v>1191</v>
      </c>
    </row>
    <row r="23" spans="1:26" ht="15" customHeight="1">
      <c r="A23" s="281" t="s">
        <v>350</v>
      </c>
      <c r="B23" s="282"/>
      <c r="C23" s="286">
        <v>17</v>
      </c>
      <c r="D23" s="282"/>
      <c r="E23" s="292">
        <v>4</v>
      </c>
      <c r="F23" s="282"/>
      <c r="G23" s="281" t="s">
        <v>576</v>
      </c>
      <c r="H23" s="282"/>
      <c r="I23" s="272" t="s">
        <v>92</v>
      </c>
      <c r="J23" s="282"/>
      <c r="K23" s="286" t="s">
        <v>127</v>
      </c>
      <c r="L23" s="282"/>
      <c r="M23" s="287" t="s">
        <v>940</v>
      </c>
      <c r="N23" s="282"/>
      <c r="O23" s="268" t="s">
        <v>526</v>
      </c>
      <c r="P23" s="282"/>
      <c r="Q23" s="265" t="s">
        <v>984</v>
      </c>
      <c r="R23" s="282"/>
      <c r="S23" s="265" t="s">
        <v>1144</v>
      </c>
      <c r="V23" s="126"/>
      <c r="W23" s="127"/>
      <c r="Y23" s="68" t="s">
        <v>300</v>
      </c>
      <c r="Z23" s="114"/>
    </row>
    <row r="24" spans="1:26" ht="15" customHeight="1">
      <c r="A24" s="281" t="s">
        <v>351</v>
      </c>
      <c r="B24" s="282"/>
      <c r="C24" s="286">
        <v>18</v>
      </c>
      <c r="D24" s="282"/>
      <c r="E24" s="292">
        <v>4.5</v>
      </c>
      <c r="F24" s="282"/>
      <c r="G24" s="281" t="s">
        <v>577</v>
      </c>
      <c r="H24" s="282"/>
      <c r="I24" s="272" t="s">
        <v>1296</v>
      </c>
      <c r="J24" s="282"/>
      <c r="K24" s="286" t="s">
        <v>93</v>
      </c>
      <c r="L24" s="282"/>
      <c r="M24" s="287" t="s">
        <v>589</v>
      </c>
      <c r="N24" s="282"/>
      <c r="O24" s="268" t="s">
        <v>847</v>
      </c>
      <c r="P24" s="282"/>
      <c r="Q24" s="265" t="s">
        <v>990</v>
      </c>
      <c r="R24" s="282"/>
      <c r="S24" s="269" t="s">
        <v>1158</v>
      </c>
      <c r="V24" s="126" t="s">
        <v>292</v>
      </c>
      <c r="W24" s="127"/>
      <c r="Y24" s="54" t="s">
        <v>839</v>
      </c>
    </row>
    <row r="25" spans="1:26" ht="15" customHeight="1">
      <c r="A25" s="281" t="s">
        <v>352</v>
      </c>
      <c r="B25" s="282"/>
      <c r="C25" s="286">
        <v>19</v>
      </c>
      <c r="D25" s="282"/>
      <c r="E25" s="292">
        <v>5</v>
      </c>
      <c r="F25" s="282"/>
      <c r="G25" s="281" t="s">
        <v>578</v>
      </c>
      <c r="H25" s="282"/>
      <c r="I25" s="272" t="s">
        <v>1297</v>
      </c>
      <c r="J25" s="282"/>
      <c r="K25" s="286" t="s">
        <v>100</v>
      </c>
      <c r="L25" s="282"/>
      <c r="M25" s="287" t="s">
        <v>936</v>
      </c>
      <c r="N25" s="282"/>
      <c r="O25" s="268" t="s">
        <v>527</v>
      </c>
      <c r="P25" s="282"/>
      <c r="Q25" s="265" t="s">
        <v>973</v>
      </c>
      <c r="R25" s="282"/>
      <c r="S25" s="269" t="s">
        <v>1173</v>
      </c>
      <c r="V25" s="126" t="s">
        <v>824</v>
      </c>
      <c r="W25" s="127"/>
      <c r="Y25" s="54" t="s">
        <v>687</v>
      </c>
    </row>
    <row r="26" spans="1:26" ht="15" customHeight="1">
      <c r="A26" s="281" t="s">
        <v>353</v>
      </c>
      <c r="B26" s="282"/>
      <c r="C26" s="286">
        <v>20</v>
      </c>
      <c r="D26" s="282"/>
      <c r="E26" s="292">
        <v>5.5</v>
      </c>
      <c r="F26" s="282"/>
      <c r="G26" s="281" t="s">
        <v>579</v>
      </c>
      <c r="H26" s="282"/>
      <c r="I26" s="272" t="s">
        <v>870</v>
      </c>
      <c r="J26" s="282"/>
      <c r="K26" s="286" t="s">
        <v>104</v>
      </c>
      <c r="L26" s="282"/>
      <c r="M26" s="287" t="s">
        <v>281</v>
      </c>
      <c r="N26" s="282"/>
      <c r="O26" s="266" t="s">
        <v>528</v>
      </c>
      <c r="P26" s="282"/>
      <c r="Q26" s="265" t="s">
        <v>967</v>
      </c>
      <c r="R26" s="282"/>
      <c r="S26" s="269" t="s">
        <v>1182</v>
      </c>
      <c r="V26" s="126" t="s">
        <v>1189</v>
      </c>
      <c r="W26" s="127"/>
      <c r="Y26" s="54" t="s">
        <v>1186</v>
      </c>
    </row>
    <row r="27" spans="1:26" ht="15" customHeight="1">
      <c r="A27" s="281" t="s">
        <v>354</v>
      </c>
      <c r="B27" s="282"/>
      <c r="C27" s="286">
        <v>21</v>
      </c>
      <c r="D27" s="282"/>
      <c r="E27" s="292">
        <v>6</v>
      </c>
      <c r="F27" s="282"/>
      <c r="G27" s="281" t="s">
        <v>580</v>
      </c>
      <c r="H27" s="282"/>
      <c r="I27" s="273" t="s">
        <v>884</v>
      </c>
      <c r="J27" s="282"/>
      <c r="K27" s="286" t="s">
        <v>95</v>
      </c>
      <c r="L27" s="282"/>
      <c r="M27" s="287" t="s">
        <v>590</v>
      </c>
      <c r="N27" s="282"/>
      <c r="O27" s="268" t="s">
        <v>640</v>
      </c>
      <c r="P27" s="282"/>
      <c r="Q27" s="265" t="s">
        <v>974</v>
      </c>
      <c r="R27" s="282"/>
      <c r="S27" s="269" t="s">
        <v>1160</v>
      </c>
      <c r="V27" s="126" t="s">
        <v>1187</v>
      </c>
      <c r="W27" s="127"/>
      <c r="Y27" s="54" t="s">
        <v>1188</v>
      </c>
    </row>
    <row r="28" spans="1:26" ht="15" customHeight="1">
      <c r="A28" s="281" t="s">
        <v>355</v>
      </c>
      <c r="B28" s="282"/>
      <c r="C28" s="286">
        <v>22</v>
      </c>
      <c r="D28" s="282"/>
      <c r="E28" s="290"/>
      <c r="F28" s="282"/>
      <c r="G28" s="281" t="s">
        <v>581</v>
      </c>
      <c r="H28" s="282"/>
      <c r="I28" s="272" t="s">
        <v>207</v>
      </c>
      <c r="J28" s="282"/>
      <c r="K28" s="286" t="s">
        <v>662</v>
      </c>
      <c r="L28" s="282"/>
      <c r="M28" s="287" t="s">
        <v>283</v>
      </c>
      <c r="N28" s="282"/>
      <c r="O28" s="268" t="s">
        <v>900</v>
      </c>
      <c r="P28" s="282"/>
      <c r="Q28" s="265" t="s">
        <v>968</v>
      </c>
      <c r="R28" s="282"/>
      <c r="S28" s="267" t="s">
        <v>1145</v>
      </c>
      <c r="V28" s="126" t="s">
        <v>823</v>
      </c>
      <c r="W28" s="127"/>
      <c r="Y28" s="54" t="s">
        <v>1190</v>
      </c>
    </row>
    <row r="29" spans="1:26" ht="15" customHeight="1">
      <c r="A29" s="281" t="s">
        <v>356</v>
      </c>
      <c r="B29" s="282"/>
      <c r="C29" s="286">
        <v>23</v>
      </c>
      <c r="D29" s="282"/>
      <c r="E29" s="290"/>
      <c r="F29" s="282"/>
      <c r="G29" s="281" t="s">
        <v>582</v>
      </c>
      <c r="H29" s="282"/>
      <c r="I29" s="272" t="s">
        <v>108</v>
      </c>
      <c r="J29" s="282"/>
      <c r="K29" s="286" t="s">
        <v>106</v>
      </c>
      <c r="L29" s="282"/>
      <c r="M29" s="287" t="s">
        <v>945</v>
      </c>
      <c r="N29" s="282"/>
      <c r="O29" s="268" t="s">
        <v>1391</v>
      </c>
      <c r="P29" s="282"/>
      <c r="Q29" s="265" t="s">
        <v>969</v>
      </c>
      <c r="R29" s="282"/>
      <c r="S29" s="269" t="s">
        <v>1153</v>
      </c>
      <c r="V29" s="126"/>
      <c r="W29" s="127"/>
      <c r="Y29" s="68" t="s">
        <v>836</v>
      </c>
      <c r="Z29" s="114"/>
    </row>
    <row r="30" spans="1:26" ht="15" customHeight="1">
      <c r="A30" s="281" t="s">
        <v>357</v>
      </c>
      <c r="B30" s="282"/>
      <c r="C30" s="286">
        <v>24</v>
      </c>
      <c r="D30" s="282"/>
      <c r="E30" s="290"/>
      <c r="F30" s="282"/>
      <c r="G30" s="281" t="s">
        <v>583</v>
      </c>
      <c r="H30" s="282"/>
      <c r="I30" s="280" t="s">
        <v>597</v>
      </c>
      <c r="J30" s="282"/>
      <c r="K30" s="286" t="s">
        <v>1261</v>
      </c>
      <c r="L30" s="282"/>
      <c r="M30" s="287" t="s">
        <v>946</v>
      </c>
      <c r="N30" s="282"/>
      <c r="O30" s="268" t="s">
        <v>641</v>
      </c>
      <c r="P30" s="282"/>
      <c r="Q30" s="265" t="s">
        <v>976</v>
      </c>
      <c r="R30" s="282"/>
      <c r="S30" s="265" t="s">
        <v>1133</v>
      </c>
      <c r="V30" s="126" t="s">
        <v>835</v>
      </c>
      <c r="W30" s="127"/>
      <c r="Y30" s="54" t="s">
        <v>701</v>
      </c>
    </row>
    <row r="31" spans="1:26" ht="15" customHeight="1">
      <c r="A31" s="281" t="s">
        <v>358</v>
      </c>
      <c r="B31" s="282"/>
      <c r="C31" s="286">
        <v>25</v>
      </c>
      <c r="D31" s="282"/>
      <c r="E31" s="290"/>
      <c r="F31" s="282"/>
      <c r="G31" s="281" t="s">
        <v>584</v>
      </c>
      <c r="H31" s="282"/>
      <c r="I31" s="272" t="s">
        <v>1376</v>
      </c>
      <c r="J31" s="282"/>
      <c r="K31" s="286" t="s">
        <v>110</v>
      </c>
      <c r="L31" s="282"/>
      <c r="M31" s="287" t="s">
        <v>953</v>
      </c>
      <c r="N31" s="282"/>
      <c r="O31" s="268" t="s">
        <v>529</v>
      </c>
      <c r="P31" s="282"/>
      <c r="Q31" s="265" t="s">
        <v>1309</v>
      </c>
      <c r="R31" s="282"/>
      <c r="S31" s="267" t="s">
        <v>1146</v>
      </c>
      <c r="V31" s="126" t="s">
        <v>825</v>
      </c>
      <c r="W31" s="127"/>
      <c r="Y31" s="54" t="s">
        <v>307</v>
      </c>
    </row>
    <row r="32" spans="1:26" ht="15" customHeight="1">
      <c r="A32" s="281" t="s">
        <v>359</v>
      </c>
      <c r="B32" s="282"/>
      <c r="C32" s="286">
        <v>26</v>
      </c>
      <c r="D32" s="282"/>
      <c r="E32" s="290"/>
      <c r="F32" s="282"/>
      <c r="G32" s="281" t="s">
        <v>585</v>
      </c>
      <c r="H32" s="282"/>
      <c r="I32" s="272" t="s">
        <v>1298</v>
      </c>
      <c r="J32" s="282"/>
      <c r="K32" s="286" t="s">
        <v>114</v>
      </c>
      <c r="L32" s="282"/>
      <c r="M32" s="287" t="s">
        <v>280</v>
      </c>
      <c r="N32" s="282"/>
      <c r="O32" s="285" t="s">
        <v>600</v>
      </c>
      <c r="P32" s="282"/>
      <c r="Q32" s="265" t="s">
        <v>977</v>
      </c>
      <c r="R32" s="282"/>
      <c r="S32" s="269" t="s">
        <v>1176</v>
      </c>
      <c r="V32" s="126" t="s">
        <v>826</v>
      </c>
      <c r="W32" s="127"/>
      <c r="Y32" s="54" t="s">
        <v>307</v>
      </c>
    </row>
    <row r="33" spans="1:3725" ht="15" customHeight="1">
      <c r="A33" s="281" t="s">
        <v>360</v>
      </c>
      <c r="B33" s="282"/>
      <c r="C33" s="286">
        <v>27</v>
      </c>
      <c r="D33" s="282"/>
      <c r="E33" s="290"/>
      <c r="F33" s="282"/>
      <c r="G33" s="281" t="s">
        <v>586</v>
      </c>
      <c r="H33" s="282"/>
      <c r="I33" s="272" t="s">
        <v>122</v>
      </c>
      <c r="J33" s="282"/>
      <c r="K33" s="286" t="s">
        <v>121</v>
      </c>
      <c r="L33" s="282"/>
      <c r="M33" s="287" t="s">
        <v>935</v>
      </c>
      <c r="N33" s="282"/>
      <c r="O33" s="266" t="s">
        <v>530</v>
      </c>
      <c r="P33" s="282"/>
      <c r="Q33" s="265" t="s">
        <v>972</v>
      </c>
      <c r="R33" s="282"/>
      <c r="S33" s="269" t="s">
        <v>1156</v>
      </c>
      <c r="U33" s="125"/>
      <c r="V33" s="126" t="s">
        <v>827</v>
      </c>
      <c r="W33" s="127"/>
      <c r="Y33" s="54" t="s">
        <v>688</v>
      </c>
    </row>
    <row r="34" spans="1:3725" ht="15" customHeight="1">
      <c r="A34" s="281" t="s">
        <v>361</v>
      </c>
      <c r="B34" s="282"/>
      <c r="C34" s="286">
        <v>28</v>
      </c>
      <c r="D34" s="282"/>
      <c r="E34" s="290"/>
      <c r="F34" s="282"/>
      <c r="G34" s="281" t="s">
        <v>587</v>
      </c>
      <c r="H34" s="282"/>
      <c r="I34" s="272" t="s">
        <v>112</v>
      </c>
      <c r="J34" s="282"/>
      <c r="K34" s="286" t="s">
        <v>111</v>
      </c>
      <c r="L34" s="282"/>
      <c r="M34" s="287" t="s">
        <v>883</v>
      </c>
      <c r="N34" s="282"/>
      <c r="O34" s="266" t="s">
        <v>1358</v>
      </c>
      <c r="P34" s="282"/>
      <c r="Q34" s="265" t="s">
        <v>979</v>
      </c>
      <c r="R34" s="282"/>
      <c r="S34" s="269" t="s">
        <v>1159</v>
      </c>
      <c r="V34" s="126" t="s">
        <v>828</v>
      </c>
      <c r="W34" s="127"/>
      <c r="Y34" s="220" t="s">
        <v>925</v>
      </c>
    </row>
    <row r="35" spans="1:3725" ht="15" customHeight="1">
      <c r="A35" s="281" t="s">
        <v>362</v>
      </c>
      <c r="B35" s="282"/>
      <c r="C35" s="286">
        <v>29</v>
      </c>
      <c r="D35" s="282"/>
      <c r="E35" s="290"/>
      <c r="F35" s="282"/>
      <c r="G35" s="281" t="s">
        <v>588</v>
      </c>
      <c r="H35" s="282"/>
      <c r="I35" s="272" t="s">
        <v>1302</v>
      </c>
      <c r="J35" s="282"/>
      <c r="K35" s="286" t="s">
        <v>115</v>
      </c>
      <c r="L35" s="282"/>
      <c r="M35" s="287" t="s">
        <v>279</v>
      </c>
      <c r="N35" s="282"/>
      <c r="O35" s="266" t="s">
        <v>531</v>
      </c>
      <c r="P35" s="282"/>
      <c r="Q35" s="265" t="s">
        <v>992</v>
      </c>
      <c r="R35" s="282"/>
      <c r="S35" s="267" t="s">
        <v>1149</v>
      </c>
      <c r="V35" s="126" t="s">
        <v>829</v>
      </c>
      <c r="W35" s="127"/>
      <c r="Y35" s="54" t="s">
        <v>702</v>
      </c>
    </row>
    <row r="36" spans="1:3725" ht="15" customHeight="1">
      <c r="A36" s="281" t="s">
        <v>363</v>
      </c>
      <c r="B36" s="282"/>
      <c r="C36" s="286">
        <v>30</v>
      </c>
      <c r="D36" s="282"/>
      <c r="E36" s="290"/>
      <c r="F36" s="282"/>
      <c r="G36" s="281" t="s">
        <v>1378</v>
      </c>
      <c r="H36" s="282"/>
      <c r="I36" s="272" t="s">
        <v>118</v>
      </c>
      <c r="J36" s="282"/>
      <c r="K36" s="286" t="s">
        <v>1325</v>
      </c>
      <c r="L36" s="282"/>
      <c r="M36" s="287" t="s">
        <v>284</v>
      </c>
      <c r="N36" s="282"/>
      <c r="O36" s="266" t="s">
        <v>532</v>
      </c>
      <c r="P36" s="282"/>
      <c r="Q36" s="265"/>
      <c r="R36" s="282"/>
      <c r="S36" s="270" t="s">
        <v>1179</v>
      </c>
      <c r="V36" s="126" t="s">
        <v>830</v>
      </c>
      <c r="W36" s="127"/>
      <c r="Y36" s="54" t="s">
        <v>703</v>
      </c>
    </row>
    <row r="37" spans="1:3725" ht="15" customHeight="1">
      <c r="A37" s="281" t="s">
        <v>364</v>
      </c>
      <c r="B37" s="282"/>
      <c r="C37" s="286">
        <v>31</v>
      </c>
      <c r="D37" s="282"/>
      <c r="E37" s="290"/>
      <c r="F37" s="282"/>
      <c r="G37" s="281" t="s">
        <v>1379</v>
      </c>
      <c r="H37" s="282"/>
      <c r="I37" s="272" t="s">
        <v>1299</v>
      </c>
      <c r="J37" s="282"/>
      <c r="K37" s="286" t="s">
        <v>742</v>
      </c>
      <c r="L37" s="282"/>
      <c r="M37" s="282"/>
      <c r="N37" s="282"/>
      <c r="O37" s="266" t="s">
        <v>533</v>
      </c>
      <c r="P37" s="282"/>
      <c r="Q37" s="282"/>
      <c r="R37" s="282"/>
      <c r="S37" s="269" t="s">
        <v>1164</v>
      </c>
      <c r="V37" s="126" t="s">
        <v>831</v>
      </c>
      <c r="W37" s="127"/>
      <c r="Y37" s="54" t="s">
        <v>704</v>
      </c>
    </row>
    <row r="38" spans="1:3725" ht="15" customHeight="1">
      <c r="A38" s="281" t="s">
        <v>365</v>
      </c>
      <c r="B38" s="282"/>
      <c r="C38" s="286">
        <v>32</v>
      </c>
      <c r="D38" s="282"/>
      <c r="E38" s="290"/>
      <c r="F38" s="282"/>
      <c r="G38" s="281" t="s">
        <v>1380</v>
      </c>
      <c r="H38" s="282"/>
      <c r="I38" s="272" t="s">
        <v>1300</v>
      </c>
      <c r="J38" s="282"/>
      <c r="K38" s="286" t="s">
        <v>117</v>
      </c>
      <c r="L38" s="282"/>
      <c r="M38" s="293" t="s">
        <v>246</v>
      </c>
      <c r="N38" s="282"/>
      <c r="O38" s="266" t="s">
        <v>534</v>
      </c>
      <c r="P38" s="282"/>
      <c r="Q38" s="269" t="s">
        <v>1275</v>
      </c>
      <c r="R38" s="282"/>
      <c r="S38" s="265" t="s">
        <v>1132</v>
      </c>
      <c r="V38" s="126" t="s">
        <v>832</v>
      </c>
      <c r="W38" s="127"/>
      <c r="Y38" s="54" t="s">
        <v>841</v>
      </c>
    </row>
    <row r="39" spans="1:3725" ht="15" customHeight="1">
      <c r="A39" s="281" t="s">
        <v>366</v>
      </c>
      <c r="B39" s="282"/>
      <c r="C39" s="286">
        <v>33</v>
      </c>
      <c r="D39" s="282"/>
      <c r="E39" s="290"/>
      <c r="F39" s="282"/>
      <c r="G39" s="281" t="s">
        <v>1381</v>
      </c>
      <c r="H39" s="282"/>
      <c r="I39" s="272" t="s">
        <v>1301</v>
      </c>
      <c r="J39" s="282"/>
      <c r="K39" s="286" t="s">
        <v>119</v>
      </c>
      <c r="L39" s="282"/>
      <c r="M39" s="293" t="s">
        <v>247</v>
      </c>
      <c r="N39" s="282"/>
      <c r="O39" s="266" t="s">
        <v>535</v>
      </c>
      <c r="P39" s="282"/>
      <c r="Q39" s="269" t="s">
        <v>1015</v>
      </c>
      <c r="R39" s="282"/>
      <c r="S39" s="269" t="s">
        <v>1184</v>
      </c>
      <c r="V39" s="126" t="s">
        <v>833</v>
      </c>
      <c r="W39" s="127"/>
      <c r="Y39" s="54" t="s">
        <v>842</v>
      </c>
    </row>
    <row r="40" spans="1:3725" ht="15" customHeight="1">
      <c r="A40" s="281" t="s">
        <v>367</v>
      </c>
      <c r="B40" s="282"/>
      <c r="C40" s="286">
        <v>34</v>
      </c>
      <c r="D40" s="282"/>
      <c r="E40" s="290"/>
      <c r="F40" s="282"/>
      <c r="G40" s="281" t="s">
        <v>1382</v>
      </c>
      <c r="H40" s="282"/>
      <c r="I40" s="272" t="s">
        <v>1372</v>
      </c>
      <c r="J40" s="282"/>
      <c r="K40" s="286" t="s">
        <v>120</v>
      </c>
      <c r="L40" s="282"/>
      <c r="M40" s="294" t="s">
        <v>330</v>
      </c>
      <c r="N40" s="282"/>
      <c r="O40" s="266" t="s">
        <v>536</v>
      </c>
      <c r="P40" s="282"/>
      <c r="Q40" s="269" t="s">
        <v>997</v>
      </c>
      <c r="R40" s="282"/>
      <c r="S40" s="267" t="s">
        <v>1137</v>
      </c>
      <c r="V40" s="126"/>
      <c r="W40" s="127"/>
      <c r="Y40" s="68" t="s">
        <v>843</v>
      </c>
    </row>
    <row r="41" spans="1:3725" ht="15" customHeight="1">
      <c r="A41" s="281" t="s">
        <v>1363</v>
      </c>
      <c r="B41" s="282"/>
      <c r="C41" s="286">
        <v>37</v>
      </c>
      <c r="D41" s="282"/>
      <c r="E41" s="290"/>
      <c r="F41" s="282"/>
      <c r="G41" s="281" t="s">
        <v>1383</v>
      </c>
      <c r="H41" s="282"/>
      <c r="I41" s="272" t="s">
        <v>1367</v>
      </c>
      <c r="J41" s="282"/>
      <c r="K41" s="286" t="s">
        <v>914</v>
      </c>
      <c r="L41" s="282"/>
      <c r="M41" s="293" t="s">
        <v>248</v>
      </c>
      <c r="N41" s="282"/>
      <c r="O41" s="266" t="s">
        <v>537</v>
      </c>
      <c r="P41" s="282"/>
      <c r="Q41" s="269" t="s">
        <v>1366</v>
      </c>
      <c r="R41" s="282"/>
      <c r="S41" s="267" t="s">
        <v>1136</v>
      </c>
      <c r="V41" s="126" t="s">
        <v>834</v>
      </c>
      <c r="W41" s="127"/>
      <c r="Y41" s="54" t="s">
        <v>694</v>
      </c>
    </row>
    <row r="42" spans="1:3725" ht="15" customHeight="1">
      <c r="A42" s="281" t="s">
        <v>368</v>
      </c>
      <c r="B42" s="282"/>
      <c r="C42" s="286">
        <v>38</v>
      </c>
      <c r="D42" s="282"/>
      <c r="E42" s="290"/>
      <c r="F42" s="282"/>
      <c r="G42" s="281" t="s">
        <v>1384</v>
      </c>
      <c r="H42" s="282"/>
      <c r="I42" s="272" t="s">
        <v>739</v>
      </c>
      <c r="J42" s="282"/>
      <c r="K42" s="286" t="s">
        <v>113</v>
      </c>
      <c r="L42" s="282"/>
      <c r="M42" s="287" t="s">
        <v>273</v>
      </c>
      <c r="N42" s="282"/>
      <c r="O42" s="266" t="s">
        <v>1362</v>
      </c>
      <c r="P42" s="282"/>
      <c r="Q42" s="269" t="s">
        <v>1013</v>
      </c>
      <c r="R42" s="282"/>
      <c r="S42" s="269" t="s">
        <v>1185</v>
      </c>
      <c r="V42" s="126"/>
      <c r="W42" s="127"/>
      <c r="Y42" s="56" t="s">
        <v>885</v>
      </c>
    </row>
    <row r="43" spans="1:3725" ht="15" customHeight="1">
      <c r="A43" s="281" t="s">
        <v>369</v>
      </c>
      <c r="B43" s="282"/>
      <c r="C43" s="286">
        <v>39</v>
      </c>
      <c r="D43" s="282"/>
      <c r="E43" s="290"/>
      <c r="F43" s="282"/>
      <c r="G43" s="281" t="s">
        <v>1385</v>
      </c>
      <c r="H43" s="282"/>
      <c r="I43" s="280" t="s">
        <v>598</v>
      </c>
      <c r="J43" s="282"/>
      <c r="K43" s="286" t="s">
        <v>1270</v>
      </c>
      <c r="L43" s="282"/>
      <c r="M43" s="287" t="s">
        <v>672</v>
      </c>
      <c r="N43" s="282"/>
      <c r="O43" s="266" t="s">
        <v>538</v>
      </c>
      <c r="P43" s="282"/>
      <c r="Q43" s="269" t="s">
        <v>1009</v>
      </c>
      <c r="R43" s="282"/>
      <c r="S43" s="265" t="s">
        <v>1361</v>
      </c>
      <c r="V43" s="126"/>
      <c r="W43" s="127"/>
      <c r="Y43" s="217" t="s">
        <v>888</v>
      </c>
    </row>
    <row r="44" spans="1:3725" ht="15" customHeight="1">
      <c r="A44" s="281" t="s">
        <v>370</v>
      </c>
      <c r="B44" s="282"/>
      <c r="C44" s="286">
        <v>36</v>
      </c>
      <c r="D44" s="282"/>
      <c r="E44" s="290"/>
      <c r="F44" s="282"/>
      <c r="G44" s="281" t="s">
        <v>1386</v>
      </c>
      <c r="H44" s="282"/>
      <c r="I44" s="273" t="s">
        <v>1307</v>
      </c>
      <c r="J44" s="282"/>
      <c r="K44" s="286" t="s">
        <v>133</v>
      </c>
      <c r="L44" s="282"/>
      <c r="M44" s="282"/>
      <c r="N44" s="282"/>
      <c r="O44" s="266" t="s">
        <v>539</v>
      </c>
      <c r="P44" s="282"/>
      <c r="Q44" s="269" t="s">
        <v>1012</v>
      </c>
      <c r="R44" s="282"/>
      <c r="S44" s="265" t="s">
        <v>1131</v>
      </c>
      <c r="V44" s="126" t="s">
        <v>886</v>
      </c>
      <c r="W44" s="127"/>
      <c r="Y44" s="220" t="s">
        <v>924</v>
      </c>
    </row>
    <row r="45" spans="1:3725" ht="15" customHeight="1">
      <c r="A45" s="281" t="s">
        <v>371</v>
      </c>
      <c r="B45" s="282"/>
      <c r="C45" s="286">
        <v>40</v>
      </c>
      <c r="D45" s="282"/>
      <c r="E45" s="290"/>
      <c r="F45" s="282"/>
      <c r="G45" s="281" t="s">
        <v>1387</v>
      </c>
      <c r="H45" s="282"/>
      <c r="I45" s="273" t="s">
        <v>129</v>
      </c>
      <c r="J45" s="282"/>
      <c r="K45" s="286" t="s">
        <v>90</v>
      </c>
      <c r="L45" s="282"/>
      <c r="M45" s="282"/>
      <c r="N45" s="282"/>
      <c r="O45" s="266" t="s">
        <v>848</v>
      </c>
      <c r="P45" s="282"/>
      <c r="Q45" s="269" t="s">
        <v>1007</v>
      </c>
      <c r="R45" s="282"/>
      <c r="S45" s="265" t="s">
        <v>1130</v>
      </c>
      <c r="V45" s="126" t="s">
        <v>887</v>
      </c>
      <c r="W45" s="127"/>
      <c r="Y45" s="54" t="s">
        <v>686</v>
      </c>
    </row>
    <row r="46" spans="1:3725" s="57" customFormat="1" ht="15" customHeight="1">
      <c r="A46" s="281" t="s">
        <v>372</v>
      </c>
      <c r="B46" s="291"/>
      <c r="C46" s="286">
        <v>41</v>
      </c>
      <c r="D46" s="291"/>
      <c r="E46" s="290"/>
      <c r="F46" s="291"/>
      <c r="G46" s="281" t="s">
        <v>1388</v>
      </c>
      <c r="H46" s="291"/>
      <c r="I46" s="272" t="s">
        <v>134</v>
      </c>
      <c r="J46" s="291"/>
      <c r="K46" s="295" t="s">
        <v>96</v>
      </c>
      <c r="L46" s="291"/>
      <c r="M46" s="287" t="s">
        <v>682</v>
      </c>
      <c r="N46" s="291"/>
      <c r="O46" s="266" t="s">
        <v>817</v>
      </c>
      <c r="P46" s="291"/>
      <c r="Q46" s="269" t="s">
        <v>1020</v>
      </c>
      <c r="R46" s="291"/>
      <c r="S46" s="269" t="s">
        <v>1172</v>
      </c>
      <c r="T46" s="94"/>
      <c r="U46" s="81" t="s">
        <v>512</v>
      </c>
      <c r="W46" s="61"/>
      <c r="X46" s="107"/>
      <c r="AK46" s="61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  <c r="FX46" s="63"/>
      <c r="FY46" s="63"/>
      <c r="FZ46" s="63"/>
      <c r="GA46" s="63"/>
      <c r="GB46" s="63"/>
      <c r="GC46" s="63"/>
      <c r="GD46" s="63"/>
      <c r="GE46" s="63"/>
      <c r="GF46" s="63"/>
      <c r="GG46" s="63"/>
      <c r="GH46" s="63"/>
      <c r="GI46" s="63"/>
      <c r="GJ46" s="63"/>
      <c r="GK46" s="63"/>
      <c r="GL46" s="63"/>
      <c r="GM46" s="63"/>
      <c r="GN46" s="63"/>
      <c r="GO46" s="63"/>
      <c r="GP46" s="63"/>
      <c r="GQ46" s="63"/>
      <c r="GR46" s="63"/>
      <c r="GS46" s="63"/>
      <c r="GT46" s="63"/>
      <c r="GU46" s="63"/>
      <c r="GV46" s="63"/>
      <c r="GW46" s="63"/>
      <c r="GX46" s="63"/>
      <c r="GY46" s="63"/>
      <c r="GZ46" s="63"/>
      <c r="HA46" s="63"/>
      <c r="HB46" s="63"/>
      <c r="HC46" s="63"/>
      <c r="HD46" s="63"/>
      <c r="HE46" s="63"/>
      <c r="HF46" s="63"/>
      <c r="HG46" s="63"/>
      <c r="HH46" s="63"/>
      <c r="HI46" s="63"/>
      <c r="HJ46" s="63"/>
      <c r="HK46" s="63"/>
      <c r="HL46" s="63"/>
      <c r="HM46" s="63"/>
      <c r="HN46" s="63"/>
      <c r="HO46" s="63"/>
      <c r="HP46" s="63"/>
      <c r="HQ46" s="63"/>
      <c r="HR46" s="63"/>
      <c r="HS46" s="63"/>
      <c r="HT46" s="63"/>
      <c r="HU46" s="63"/>
      <c r="HV46" s="63"/>
      <c r="HW46" s="63"/>
      <c r="HX46" s="63"/>
      <c r="HY46" s="63"/>
      <c r="HZ46" s="63"/>
      <c r="IA46" s="63"/>
      <c r="IB46" s="63"/>
      <c r="IC46" s="63"/>
      <c r="ID46" s="63"/>
      <c r="IE46" s="63"/>
      <c r="IF46" s="63"/>
      <c r="IG46" s="63"/>
      <c r="IH46" s="63"/>
      <c r="II46" s="63"/>
      <c r="IJ46" s="63"/>
      <c r="IK46" s="63"/>
      <c r="IL46" s="63"/>
      <c r="IM46" s="63"/>
      <c r="IN46" s="63"/>
      <c r="IO46" s="63"/>
      <c r="IP46" s="63"/>
      <c r="IQ46" s="63"/>
      <c r="IR46" s="63"/>
      <c r="IS46" s="63"/>
      <c r="IT46" s="63"/>
      <c r="IU46" s="63"/>
      <c r="IV46" s="63"/>
      <c r="IW46" s="63"/>
      <c r="IX46" s="63"/>
      <c r="IY46" s="63"/>
      <c r="IZ46" s="63"/>
      <c r="JA46" s="63"/>
      <c r="JB46" s="63"/>
      <c r="JC46" s="63"/>
      <c r="JD46" s="63"/>
      <c r="JE46" s="63"/>
      <c r="JF46" s="63"/>
      <c r="JG46" s="63"/>
      <c r="JH46" s="63"/>
      <c r="JI46" s="63"/>
      <c r="JJ46" s="63"/>
      <c r="JK46" s="63"/>
      <c r="JL46" s="63"/>
      <c r="JM46" s="63"/>
      <c r="JN46" s="63"/>
      <c r="JO46" s="63"/>
      <c r="JP46" s="63"/>
      <c r="JQ46" s="63"/>
      <c r="JR46" s="63"/>
      <c r="JS46" s="63"/>
      <c r="JT46" s="63"/>
      <c r="JU46" s="63"/>
      <c r="JV46" s="63"/>
      <c r="JW46" s="63"/>
      <c r="JX46" s="63"/>
      <c r="JY46" s="63"/>
      <c r="JZ46" s="63"/>
      <c r="KA46" s="63"/>
      <c r="KB46" s="63"/>
      <c r="KC46" s="63"/>
      <c r="KD46" s="63"/>
      <c r="KE46" s="63"/>
      <c r="KF46" s="63"/>
      <c r="KG46" s="63"/>
      <c r="KH46" s="63"/>
      <c r="KI46" s="63"/>
      <c r="KJ46" s="63"/>
      <c r="KK46" s="63"/>
      <c r="KL46" s="63"/>
      <c r="KM46" s="63"/>
      <c r="KN46" s="63"/>
      <c r="KO46" s="63"/>
      <c r="KP46" s="63"/>
      <c r="KQ46" s="63"/>
      <c r="KR46" s="63"/>
      <c r="KS46" s="63"/>
      <c r="KT46" s="63"/>
      <c r="KU46" s="63"/>
      <c r="KV46" s="63"/>
      <c r="KW46" s="63"/>
      <c r="KX46" s="63"/>
      <c r="KY46" s="63"/>
      <c r="KZ46" s="63"/>
      <c r="LA46" s="63"/>
      <c r="LB46" s="63"/>
      <c r="LC46" s="63"/>
      <c r="LD46" s="63"/>
      <c r="LE46" s="63"/>
      <c r="LF46" s="63"/>
      <c r="LG46" s="63"/>
      <c r="LH46" s="63"/>
      <c r="LI46" s="63"/>
      <c r="LJ46" s="63"/>
      <c r="LK46" s="63"/>
      <c r="LL46" s="63"/>
      <c r="LM46" s="63"/>
      <c r="LN46" s="63"/>
      <c r="LO46" s="63"/>
      <c r="LP46" s="63"/>
      <c r="LQ46" s="63"/>
      <c r="LR46" s="63"/>
      <c r="LS46" s="63"/>
      <c r="LT46" s="63"/>
      <c r="LU46" s="63"/>
      <c r="LV46" s="63"/>
      <c r="LW46" s="63"/>
      <c r="LX46" s="63"/>
      <c r="LY46" s="63"/>
      <c r="LZ46" s="63"/>
      <c r="MA46" s="63"/>
      <c r="MB46" s="63"/>
      <c r="MC46" s="63"/>
      <c r="MD46" s="63"/>
      <c r="ME46" s="63"/>
      <c r="MF46" s="63"/>
      <c r="MG46" s="63"/>
      <c r="MH46" s="63"/>
      <c r="MI46" s="63"/>
      <c r="MJ46" s="63"/>
      <c r="MK46" s="63"/>
      <c r="ML46" s="63"/>
      <c r="MM46" s="63"/>
      <c r="MN46" s="63"/>
      <c r="MO46" s="63"/>
      <c r="MP46" s="63"/>
      <c r="MQ46" s="63"/>
      <c r="MR46" s="63"/>
      <c r="MS46" s="63"/>
      <c r="MT46" s="63"/>
      <c r="MU46" s="63"/>
      <c r="MV46" s="63"/>
      <c r="MW46" s="63"/>
      <c r="MX46" s="63"/>
      <c r="MY46" s="63"/>
      <c r="MZ46" s="63"/>
      <c r="NA46" s="63"/>
      <c r="NB46" s="63"/>
      <c r="NC46" s="63"/>
      <c r="ND46" s="63"/>
      <c r="NE46" s="63"/>
      <c r="NF46" s="63"/>
      <c r="NG46" s="63"/>
      <c r="NH46" s="63"/>
      <c r="NI46" s="63"/>
      <c r="NJ46" s="63"/>
      <c r="NK46" s="63"/>
      <c r="NL46" s="63"/>
      <c r="NM46" s="63"/>
      <c r="NN46" s="63"/>
      <c r="NO46" s="63"/>
      <c r="NP46" s="63"/>
      <c r="NQ46" s="63"/>
      <c r="NR46" s="63"/>
      <c r="NS46" s="63"/>
      <c r="NT46" s="63"/>
      <c r="NU46" s="63"/>
      <c r="NV46" s="63"/>
      <c r="NW46" s="63"/>
      <c r="NX46" s="63"/>
      <c r="NY46" s="63"/>
      <c r="NZ46" s="63"/>
      <c r="OA46" s="63"/>
      <c r="OB46" s="63"/>
      <c r="OC46" s="63"/>
      <c r="OD46" s="63"/>
      <c r="OE46" s="63"/>
      <c r="OF46" s="63"/>
      <c r="OG46" s="63"/>
      <c r="OH46" s="63"/>
      <c r="OI46" s="63"/>
      <c r="OJ46" s="63"/>
      <c r="OK46" s="63"/>
      <c r="OL46" s="63"/>
      <c r="OM46" s="63"/>
      <c r="ON46" s="63"/>
      <c r="OO46" s="63"/>
      <c r="OP46" s="63"/>
      <c r="OQ46" s="63"/>
      <c r="OR46" s="63"/>
      <c r="OS46" s="63"/>
      <c r="OT46" s="63"/>
      <c r="OU46" s="63"/>
      <c r="OV46" s="63"/>
      <c r="OW46" s="63"/>
      <c r="OX46" s="63"/>
      <c r="OY46" s="63"/>
      <c r="OZ46" s="63"/>
      <c r="PA46" s="63"/>
      <c r="PB46" s="63"/>
      <c r="PC46" s="63"/>
      <c r="PD46" s="63"/>
      <c r="PE46" s="63"/>
      <c r="PF46" s="63"/>
      <c r="PG46" s="63"/>
      <c r="PH46" s="63"/>
      <c r="PI46" s="63"/>
      <c r="PJ46" s="63"/>
      <c r="PK46" s="63"/>
      <c r="PL46" s="63"/>
      <c r="PM46" s="63"/>
      <c r="PN46" s="63"/>
      <c r="PO46" s="63"/>
      <c r="PP46" s="63"/>
      <c r="PQ46" s="63"/>
      <c r="PR46" s="63"/>
      <c r="PS46" s="63"/>
      <c r="PT46" s="63"/>
      <c r="PU46" s="63"/>
      <c r="PV46" s="63"/>
      <c r="PW46" s="63"/>
      <c r="PX46" s="63"/>
      <c r="PY46" s="63"/>
      <c r="PZ46" s="63"/>
      <c r="QA46" s="63"/>
      <c r="QB46" s="63"/>
      <c r="QC46" s="63"/>
      <c r="QD46" s="63"/>
      <c r="QE46" s="63"/>
      <c r="QF46" s="63"/>
      <c r="QG46" s="63"/>
      <c r="QH46" s="63"/>
      <c r="QI46" s="63"/>
      <c r="QJ46" s="63"/>
      <c r="QK46" s="63"/>
      <c r="QL46" s="63"/>
      <c r="QM46" s="63"/>
      <c r="QN46" s="63"/>
      <c r="QO46" s="63"/>
      <c r="QP46" s="63"/>
      <c r="QQ46" s="63"/>
      <c r="QR46" s="63"/>
      <c r="QS46" s="63"/>
      <c r="QT46" s="63"/>
      <c r="QU46" s="63"/>
      <c r="QV46" s="63"/>
      <c r="QW46" s="63"/>
      <c r="QX46" s="63"/>
      <c r="QY46" s="63"/>
      <c r="QZ46" s="63"/>
      <c r="RA46" s="63"/>
      <c r="RB46" s="63"/>
      <c r="RC46" s="63"/>
      <c r="RD46" s="63"/>
      <c r="RE46" s="63"/>
      <c r="RF46" s="63"/>
      <c r="RG46" s="63"/>
      <c r="RH46" s="63"/>
      <c r="RI46" s="63"/>
      <c r="RJ46" s="63"/>
      <c r="RK46" s="63"/>
      <c r="RL46" s="63"/>
      <c r="RM46" s="63"/>
      <c r="RN46" s="63"/>
      <c r="RO46" s="63"/>
      <c r="RP46" s="63"/>
      <c r="RQ46" s="63"/>
      <c r="RR46" s="63"/>
      <c r="RS46" s="63"/>
      <c r="RT46" s="63"/>
      <c r="RU46" s="63"/>
      <c r="RV46" s="63"/>
      <c r="RW46" s="63"/>
      <c r="RX46" s="63"/>
      <c r="RY46" s="63"/>
      <c r="RZ46" s="63"/>
      <c r="SA46" s="63"/>
      <c r="SB46" s="63"/>
      <c r="SC46" s="63"/>
      <c r="SD46" s="63"/>
      <c r="SE46" s="63"/>
      <c r="SF46" s="63"/>
      <c r="SG46" s="63"/>
      <c r="SH46" s="63"/>
      <c r="SI46" s="63"/>
      <c r="SJ46" s="63"/>
      <c r="SK46" s="63"/>
      <c r="SL46" s="63"/>
      <c r="SM46" s="63"/>
      <c r="SN46" s="63"/>
      <c r="SO46" s="63"/>
      <c r="SP46" s="63"/>
      <c r="SQ46" s="63"/>
      <c r="SR46" s="63"/>
      <c r="SS46" s="63"/>
      <c r="ST46" s="63"/>
      <c r="SU46" s="63"/>
      <c r="SV46" s="63"/>
      <c r="SW46" s="63"/>
      <c r="SX46" s="63"/>
      <c r="SY46" s="63"/>
      <c r="SZ46" s="63"/>
      <c r="TA46" s="63"/>
      <c r="TB46" s="63"/>
      <c r="TC46" s="63"/>
      <c r="TD46" s="63"/>
      <c r="TE46" s="63"/>
      <c r="TF46" s="63"/>
      <c r="TG46" s="63"/>
      <c r="TH46" s="63"/>
      <c r="TI46" s="63"/>
      <c r="TJ46" s="63"/>
      <c r="TK46" s="63"/>
      <c r="TL46" s="63"/>
      <c r="TM46" s="63"/>
      <c r="TN46" s="63"/>
      <c r="TO46" s="63"/>
      <c r="TP46" s="63"/>
      <c r="TQ46" s="63"/>
      <c r="TR46" s="63"/>
      <c r="TS46" s="63"/>
      <c r="TT46" s="63"/>
      <c r="TU46" s="63"/>
      <c r="TV46" s="63"/>
      <c r="TW46" s="63"/>
      <c r="TX46" s="63"/>
      <c r="TY46" s="63"/>
      <c r="TZ46" s="63"/>
      <c r="UA46" s="63"/>
      <c r="UB46" s="63"/>
      <c r="UC46" s="63"/>
      <c r="UD46" s="63"/>
      <c r="UE46" s="63"/>
      <c r="UF46" s="63"/>
      <c r="UG46" s="63"/>
      <c r="UH46" s="63"/>
      <c r="UI46" s="63"/>
      <c r="UJ46" s="63"/>
      <c r="UK46" s="63"/>
      <c r="UL46" s="63"/>
      <c r="UM46" s="63"/>
      <c r="UN46" s="63"/>
      <c r="UO46" s="63"/>
      <c r="UP46" s="63"/>
      <c r="UQ46" s="63"/>
      <c r="UR46" s="63"/>
      <c r="US46" s="63"/>
      <c r="UT46" s="63"/>
      <c r="UU46" s="63"/>
      <c r="UV46" s="63"/>
      <c r="UW46" s="63"/>
      <c r="UX46" s="63"/>
      <c r="UY46" s="63"/>
      <c r="UZ46" s="63"/>
      <c r="VA46" s="63"/>
      <c r="VB46" s="63"/>
      <c r="VC46" s="63"/>
      <c r="VD46" s="63"/>
      <c r="VE46" s="63"/>
      <c r="VF46" s="63"/>
      <c r="VG46" s="63"/>
      <c r="VH46" s="63"/>
      <c r="VI46" s="63"/>
      <c r="VJ46" s="63"/>
      <c r="VK46" s="63"/>
      <c r="VL46" s="63"/>
      <c r="VM46" s="63"/>
      <c r="VN46" s="63"/>
      <c r="VO46" s="63"/>
      <c r="VP46" s="63"/>
      <c r="VQ46" s="63"/>
      <c r="VR46" s="63"/>
      <c r="VS46" s="63"/>
      <c r="VT46" s="63"/>
      <c r="VU46" s="63"/>
      <c r="VV46" s="63"/>
      <c r="VW46" s="63"/>
      <c r="VX46" s="63"/>
      <c r="VY46" s="63"/>
      <c r="VZ46" s="63"/>
      <c r="WA46" s="63"/>
      <c r="WB46" s="63"/>
      <c r="WC46" s="63"/>
      <c r="WD46" s="63"/>
      <c r="WE46" s="63"/>
      <c r="WF46" s="63"/>
      <c r="WG46" s="63"/>
      <c r="WH46" s="63"/>
      <c r="WI46" s="63"/>
      <c r="WJ46" s="63"/>
      <c r="WK46" s="63"/>
      <c r="WL46" s="63"/>
      <c r="WM46" s="63"/>
      <c r="WN46" s="63"/>
      <c r="WO46" s="63"/>
      <c r="WP46" s="63"/>
      <c r="WQ46" s="63"/>
      <c r="WR46" s="63"/>
      <c r="WS46" s="63"/>
      <c r="WT46" s="63"/>
      <c r="WU46" s="63"/>
      <c r="WV46" s="63"/>
      <c r="WW46" s="63"/>
      <c r="WX46" s="63"/>
      <c r="WY46" s="63"/>
      <c r="WZ46" s="63"/>
      <c r="XA46" s="63"/>
      <c r="XB46" s="63"/>
      <c r="XC46" s="63"/>
      <c r="XD46" s="63"/>
      <c r="XE46" s="63"/>
      <c r="XF46" s="63"/>
      <c r="XG46" s="63"/>
      <c r="XH46" s="63"/>
      <c r="XI46" s="63"/>
      <c r="XJ46" s="63"/>
      <c r="XK46" s="63"/>
      <c r="XL46" s="63"/>
      <c r="XM46" s="63"/>
      <c r="XN46" s="63"/>
      <c r="XO46" s="63"/>
      <c r="XP46" s="63"/>
      <c r="XQ46" s="63"/>
      <c r="XR46" s="63"/>
      <c r="XS46" s="63"/>
      <c r="XT46" s="63"/>
      <c r="XU46" s="63"/>
      <c r="XV46" s="63"/>
      <c r="XW46" s="63"/>
      <c r="XX46" s="63"/>
      <c r="XY46" s="63"/>
      <c r="XZ46" s="63"/>
      <c r="YA46" s="63"/>
      <c r="YB46" s="63"/>
      <c r="YC46" s="63"/>
      <c r="YD46" s="63"/>
      <c r="YE46" s="63"/>
      <c r="YF46" s="63"/>
      <c r="YG46" s="63"/>
      <c r="YH46" s="63"/>
      <c r="YI46" s="63"/>
      <c r="YJ46" s="63"/>
      <c r="YK46" s="63"/>
      <c r="YL46" s="63"/>
      <c r="YM46" s="63"/>
      <c r="YN46" s="63"/>
      <c r="YO46" s="63"/>
      <c r="YP46" s="63"/>
      <c r="YQ46" s="63"/>
      <c r="YR46" s="63"/>
      <c r="YS46" s="63"/>
      <c r="YT46" s="63"/>
      <c r="YU46" s="63"/>
      <c r="YV46" s="63"/>
      <c r="YW46" s="63"/>
      <c r="YX46" s="63"/>
      <c r="YY46" s="63"/>
      <c r="YZ46" s="63"/>
      <c r="ZA46" s="63"/>
      <c r="ZB46" s="63"/>
      <c r="ZC46" s="63"/>
      <c r="ZD46" s="63"/>
      <c r="ZE46" s="63"/>
      <c r="ZF46" s="63"/>
      <c r="ZG46" s="63"/>
      <c r="ZH46" s="63"/>
      <c r="ZI46" s="63"/>
      <c r="ZJ46" s="63"/>
      <c r="ZK46" s="63"/>
      <c r="ZL46" s="63"/>
      <c r="ZM46" s="63"/>
      <c r="ZN46" s="63"/>
      <c r="ZO46" s="63"/>
      <c r="ZP46" s="63"/>
      <c r="ZQ46" s="63"/>
      <c r="ZR46" s="63"/>
      <c r="ZS46" s="63"/>
      <c r="ZT46" s="63"/>
      <c r="ZU46" s="63"/>
      <c r="ZV46" s="63"/>
      <c r="ZW46" s="63"/>
      <c r="ZX46" s="63"/>
      <c r="ZY46" s="63"/>
      <c r="ZZ46" s="63"/>
      <c r="AAA46" s="63"/>
      <c r="AAB46" s="63"/>
      <c r="AAC46" s="63"/>
      <c r="AAD46" s="63"/>
      <c r="AAE46" s="63"/>
      <c r="AAF46" s="63"/>
      <c r="AAG46" s="63"/>
      <c r="AAH46" s="63"/>
      <c r="AAI46" s="63"/>
      <c r="AAJ46" s="63"/>
      <c r="AAK46" s="63"/>
      <c r="AAL46" s="63"/>
      <c r="AAM46" s="63"/>
      <c r="AAN46" s="63"/>
      <c r="AAO46" s="63"/>
      <c r="AAP46" s="63"/>
      <c r="AAQ46" s="63"/>
      <c r="AAR46" s="63"/>
      <c r="AAS46" s="63"/>
      <c r="AAT46" s="63"/>
      <c r="AAU46" s="63"/>
      <c r="AAV46" s="63"/>
      <c r="AAW46" s="63"/>
      <c r="AAX46" s="63"/>
      <c r="AAY46" s="63"/>
      <c r="AAZ46" s="63"/>
      <c r="ABA46" s="63"/>
      <c r="ABB46" s="63"/>
      <c r="ABC46" s="63"/>
      <c r="ABD46" s="63"/>
      <c r="ABE46" s="63"/>
      <c r="ABF46" s="63"/>
      <c r="ABG46" s="63"/>
      <c r="ABH46" s="63"/>
      <c r="ABI46" s="63"/>
      <c r="ABJ46" s="63"/>
      <c r="ABK46" s="63"/>
      <c r="ABL46" s="63"/>
      <c r="ABM46" s="63"/>
      <c r="ABN46" s="63"/>
      <c r="ABO46" s="63"/>
      <c r="ABP46" s="63"/>
      <c r="ABQ46" s="63"/>
      <c r="ABR46" s="63"/>
      <c r="ABS46" s="63"/>
      <c r="ABT46" s="63"/>
      <c r="ABU46" s="63"/>
      <c r="ABV46" s="63"/>
      <c r="ABW46" s="63"/>
      <c r="ABX46" s="63"/>
      <c r="ABY46" s="63"/>
      <c r="ABZ46" s="63"/>
      <c r="ACA46" s="63"/>
      <c r="ACB46" s="63"/>
      <c r="ACC46" s="63"/>
      <c r="ACD46" s="63"/>
      <c r="ACE46" s="63"/>
      <c r="ACF46" s="63"/>
      <c r="ACG46" s="63"/>
      <c r="ACH46" s="63"/>
      <c r="ACI46" s="63"/>
      <c r="ACJ46" s="63"/>
      <c r="ACK46" s="63"/>
      <c r="ACL46" s="63"/>
      <c r="ACM46" s="63"/>
      <c r="ACN46" s="63"/>
      <c r="ACO46" s="63"/>
      <c r="ACP46" s="63"/>
      <c r="ACQ46" s="63"/>
      <c r="ACR46" s="63"/>
      <c r="ACS46" s="63"/>
      <c r="ACT46" s="63"/>
      <c r="ACU46" s="63"/>
      <c r="ACV46" s="63"/>
      <c r="ACW46" s="63"/>
      <c r="ACX46" s="63"/>
      <c r="ACY46" s="63"/>
      <c r="ACZ46" s="63"/>
      <c r="ADA46" s="63"/>
      <c r="ADB46" s="63"/>
      <c r="ADC46" s="63"/>
      <c r="ADD46" s="63"/>
      <c r="ADE46" s="63"/>
      <c r="ADF46" s="63"/>
      <c r="ADG46" s="63"/>
      <c r="ADH46" s="63"/>
      <c r="ADI46" s="63"/>
      <c r="ADJ46" s="63"/>
      <c r="ADK46" s="63"/>
      <c r="ADL46" s="63"/>
      <c r="ADM46" s="63"/>
      <c r="ADN46" s="63"/>
      <c r="ADO46" s="63"/>
      <c r="ADP46" s="63"/>
      <c r="ADQ46" s="63"/>
      <c r="ADR46" s="63"/>
      <c r="ADS46" s="63"/>
      <c r="ADT46" s="63"/>
      <c r="ADU46" s="63"/>
      <c r="ADV46" s="63"/>
      <c r="ADW46" s="63"/>
      <c r="ADX46" s="63"/>
      <c r="ADY46" s="63"/>
      <c r="ADZ46" s="63"/>
      <c r="AEA46" s="63"/>
      <c r="AEB46" s="63"/>
      <c r="AEC46" s="63"/>
      <c r="AED46" s="63"/>
      <c r="AEE46" s="63"/>
      <c r="AEF46" s="63"/>
      <c r="AEG46" s="63"/>
      <c r="AEH46" s="63"/>
      <c r="AEI46" s="63"/>
      <c r="AEJ46" s="63"/>
      <c r="AEK46" s="63"/>
      <c r="AEL46" s="63"/>
      <c r="AEM46" s="63"/>
      <c r="AEN46" s="63"/>
      <c r="AEO46" s="63"/>
      <c r="AEP46" s="63"/>
      <c r="AEQ46" s="63"/>
      <c r="AER46" s="63"/>
      <c r="AES46" s="63"/>
      <c r="AET46" s="63"/>
      <c r="AEU46" s="63"/>
      <c r="AEV46" s="63"/>
      <c r="AEW46" s="63"/>
      <c r="AEX46" s="63"/>
      <c r="AEY46" s="63"/>
      <c r="AEZ46" s="63"/>
      <c r="AFA46" s="63"/>
      <c r="AFB46" s="63"/>
      <c r="AFC46" s="63"/>
      <c r="AFD46" s="63"/>
      <c r="AFE46" s="63"/>
      <c r="AFF46" s="63"/>
      <c r="AFG46" s="63"/>
      <c r="AFH46" s="63"/>
      <c r="AFI46" s="63"/>
      <c r="AFJ46" s="63"/>
      <c r="AFK46" s="63"/>
      <c r="AFL46" s="63"/>
      <c r="AFM46" s="63"/>
      <c r="AFN46" s="63"/>
      <c r="AFO46" s="63"/>
      <c r="AFP46" s="63"/>
      <c r="AFQ46" s="63"/>
      <c r="AFR46" s="63"/>
      <c r="AFS46" s="63"/>
      <c r="AFT46" s="63"/>
      <c r="AFU46" s="63"/>
      <c r="AFV46" s="63"/>
      <c r="AFW46" s="63"/>
      <c r="AFX46" s="63"/>
      <c r="AFY46" s="63"/>
      <c r="AFZ46" s="63"/>
      <c r="AGA46" s="63"/>
      <c r="AGB46" s="63"/>
      <c r="AGC46" s="63"/>
      <c r="AGD46" s="63"/>
      <c r="AGE46" s="63"/>
      <c r="AGF46" s="63"/>
      <c r="AGG46" s="63"/>
      <c r="AGH46" s="63"/>
      <c r="AGI46" s="63"/>
      <c r="AGJ46" s="63"/>
      <c r="AGK46" s="63"/>
      <c r="AGL46" s="63"/>
      <c r="AGM46" s="63"/>
      <c r="AGN46" s="63"/>
      <c r="AGO46" s="63"/>
      <c r="AGP46" s="63"/>
      <c r="AGQ46" s="63"/>
      <c r="AGR46" s="63"/>
      <c r="AGS46" s="63"/>
      <c r="AGT46" s="63"/>
      <c r="AGU46" s="63"/>
      <c r="AGV46" s="63"/>
      <c r="AGW46" s="63"/>
      <c r="AGX46" s="63"/>
      <c r="AGY46" s="63"/>
      <c r="AGZ46" s="63"/>
      <c r="AHA46" s="63"/>
      <c r="AHB46" s="63"/>
      <c r="AHC46" s="63"/>
      <c r="AHD46" s="63"/>
      <c r="AHE46" s="63"/>
      <c r="AHF46" s="63"/>
      <c r="AHG46" s="63"/>
      <c r="AHH46" s="63"/>
      <c r="AHI46" s="63"/>
      <c r="AHJ46" s="63"/>
      <c r="AHK46" s="63"/>
      <c r="AHL46" s="63"/>
      <c r="AHM46" s="63"/>
      <c r="AHN46" s="63"/>
      <c r="AHO46" s="63"/>
      <c r="AHP46" s="63"/>
      <c r="AHQ46" s="63"/>
      <c r="AHR46" s="63"/>
      <c r="AHS46" s="63"/>
      <c r="AHT46" s="63"/>
      <c r="AHU46" s="63"/>
      <c r="AHV46" s="63"/>
      <c r="AHW46" s="63"/>
      <c r="AHX46" s="63"/>
      <c r="AHY46" s="63"/>
      <c r="AHZ46" s="63"/>
      <c r="AIA46" s="63"/>
      <c r="AIB46" s="63"/>
      <c r="AIC46" s="63"/>
      <c r="AID46" s="63"/>
      <c r="AIE46" s="63"/>
      <c r="AIF46" s="63"/>
      <c r="AIG46" s="63"/>
      <c r="AIH46" s="63"/>
      <c r="AII46" s="63"/>
      <c r="AIJ46" s="63"/>
      <c r="AIK46" s="63"/>
      <c r="AIL46" s="63"/>
      <c r="AIM46" s="63"/>
      <c r="AIN46" s="63"/>
      <c r="AIO46" s="63"/>
      <c r="AIP46" s="63"/>
      <c r="AIQ46" s="63"/>
      <c r="AIR46" s="63"/>
      <c r="AIS46" s="63"/>
      <c r="AIT46" s="63"/>
      <c r="AIU46" s="63"/>
      <c r="AIV46" s="63"/>
      <c r="AIW46" s="63"/>
      <c r="AIX46" s="63"/>
      <c r="AIY46" s="63"/>
      <c r="AIZ46" s="63"/>
      <c r="AJA46" s="63"/>
      <c r="AJB46" s="63"/>
      <c r="AJC46" s="63"/>
      <c r="AJD46" s="63"/>
      <c r="AJE46" s="63"/>
      <c r="AJF46" s="63"/>
      <c r="AJG46" s="63"/>
      <c r="AJH46" s="63"/>
      <c r="AJI46" s="63"/>
      <c r="AJJ46" s="63"/>
      <c r="AJK46" s="63"/>
      <c r="AJL46" s="63"/>
      <c r="AJM46" s="63"/>
      <c r="AJN46" s="63"/>
      <c r="AJO46" s="63"/>
      <c r="AJP46" s="63"/>
      <c r="AJQ46" s="63"/>
      <c r="AJR46" s="63"/>
      <c r="AJS46" s="63"/>
      <c r="AJT46" s="63"/>
      <c r="AJU46" s="63"/>
      <c r="AJV46" s="63"/>
      <c r="AJW46" s="63"/>
      <c r="AJX46" s="63"/>
      <c r="AJY46" s="63"/>
      <c r="AJZ46" s="63"/>
      <c r="AKA46" s="63"/>
      <c r="AKB46" s="63"/>
      <c r="AKC46" s="63"/>
      <c r="AKD46" s="63"/>
      <c r="AKE46" s="63"/>
      <c r="AKF46" s="63"/>
      <c r="AKG46" s="63"/>
      <c r="AKH46" s="63"/>
      <c r="AKI46" s="63"/>
      <c r="AKJ46" s="63"/>
      <c r="AKK46" s="63"/>
      <c r="AKL46" s="63"/>
      <c r="AKM46" s="63"/>
      <c r="AKN46" s="63"/>
      <c r="AKO46" s="63"/>
      <c r="AKP46" s="63"/>
      <c r="AKQ46" s="63"/>
      <c r="AKR46" s="63"/>
      <c r="AKS46" s="63"/>
      <c r="AKT46" s="63"/>
      <c r="AKU46" s="63"/>
      <c r="AKV46" s="63"/>
      <c r="AKW46" s="63"/>
      <c r="AKX46" s="63"/>
      <c r="AKY46" s="63"/>
      <c r="AKZ46" s="63"/>
      <c r="ALA46" s="63"/>
      <c r="ALB46" s="63"/>
      <c r="ALC46" s="63"/>
      <c r="ALD46" s="63"/>
      <c r="ALE46" s="63"/>
      <c r="ALF46" s="63"/>
      <c r="ALG46" s="63"/>
      <c r="ALH46" s="63"/>
      <c r="ALI46" s="63"/>
      <c r="ALJ46" s="63"/>
      <c r="ALK46" s="63"/>
      <c r="ALL46" s="63"/>
      <c r="ALM46" s="63"/>
      <c r="ALN46" s="63"/>
      <c r="ALO46" s="63"/>
      <c r="ALP46" s="63"/>
      <c r="ALQ46" s="63"/>
      <c r="ALR46" s="63"/>
      <c r="ALS46" s="63"/>
      <c r="ALT46" s="63"/>
      <c r="ALU46" s="63"/>
      <c r="ALV46" s="63"/>
      <c r="ALW46" s="63"/>
      <c r="ALX46" s="63"/>
      <c r="ALY46" s="63"/>
      <c r="ALZ46" s="63"/>
      <c r="AMA46" s="63"/>
      <c r="AMB46" s="63"/>
      <c r="AMC46" s="63"/>
      <c r="AMD46" s="63"/>
      <c r="AME46" s="63"/>
      <c r="AMF46" s="63"/>
      <c r="AMG46" s="63"/>
      <c r="AMH46" s="63"/>
      <c r="AMI46" s="63"/>
      <c r="AMJ46" s="63"/>
      <c r="AMK46" s="63"/>
      <c r="AML46" s="63"/>
      <c r="AMM46" s="63"/>
      <c r="AMN46" s="63"/>
      <c r="AMO46" s="63"/>
      <c r="AMP46" s="63"/>
      <c r="AMQ46" s="63"/>
      <c r="AMR46" s="63"/>
      <c r="AMS46" s="63"/>
      <c r="AMT46" s="63"/>
      <c r="AMU46" s="63"/>
      <c r="AMV46" s="63"/>
      <c r="AMW46" s="63"/>
      <c r="AMX46" s="63"/>
      <c r="AMY46" s="63"/>
      <c r="AMZ46" s="63"/>
      <c r="ANA46" s="63"/>
      <c r="ANB46" s="63"/>
      <c r="ANC46" s="63"/>
      <c r="AND46" s="63"/>
      <c r="ANE46" s="63"/>
      <c r="ANF46" s="63"/>
      <c r="ANG46" s="63"/>
      <c r="ANH46" s="63"/>
      <c r="ANI46" s="63"/>
      <c r="ANJ46" s="63"/>
      <c r="ANK46" s="63"/>
      <c r="ANL46" s="63"/>
      <c r="ANM46" s="63"/>
      <c r="ANN46" s="63"/>
      <c r="ANO46" s="63"/>
      <c r="ANP46" s="63"/>
      <c r="ANQ46" s="63"/>
      <c r="ANR46" s="63"/>
      <c r="ANS46" s="63"/>
      <c r="ANT46" s="63"/>
      <c r="ANU46" s="63"/>
      <c r="ANV46" s="63"/>
      <c r="ANW46" s="63"/>
      <c r="ANX46" s="63"/>
      <c r="ANY46" s="63"/>
      <c r="ANZ46" s="63"/>
      <c r="AOA46" s="63"/>
      <c r="AOB46" s="63"/>
      <c r="AOC46" s="63"/>
      <c r="AOD46" s="63"/>
      <c r="AOE46" s="63"/>
      <c r="AOF46" s="63"/>
      <c r="AOG46" s="63"/>
      <c r="AOH46" s="63"/>
      <c r="AOI46" s="63"/>
      <c r="AOJ46" s="63"/>
      <c r="AOK46" s="63"/>
      <c r="AOL46" s="63"/>
      <c r="AOM46" s="63"/>
      <c r="AON46" s="63"/>
      <c r="AOO46" s="63"/>
      <c r="AOP46" s="63"/>
      <c r="AOQ46" s="63"/>
      <c r="AOR46" s="63"/>
      <c r="AOS46" s="63"/>
      <c r="AOT46" s="63"/>
      <c r="AOU46" s="63"/>
      <c r="AOV46" s="63"/>
      <c r="AOW46" s="63"/>
      <c r="AOX46" s="63"/>
      <c r="AOY46" s="63"/>
      <c r="AOZ46" s="63"/>
      <c r="APA46" s="63"/>
      <c r="APB46" s="63"/>
      <c r="APC46" s="63"/>
      <c r="APD46" s="63"/>
      <c r="APE46" s="63"/>
      <c r="APF46" s="63"/>
      <c r="APG46" s="63"/>
      <c r="APH46" s="63"/>
      <c r="API46" s="63"/>
      <c r="APJ46" s="63"/>
      <c r="APK46" s="63"/>
      <c r="APL46" s="63"/>
      <c r="APM46" s="63"/>
      <c r="APN46" s="63"/>
      <c r="APO46" s="63"/>
      <c r="APP46" s="63"/>
      <c r="APQ46" s="63"/>
      <c r="APR46" s="63"/>
      <c r="APS46" s="63"/>
      <c r="APT46" s="63"/>
      <c r="APU46" s="63"/>
      <c r="APV46" s="63"/>
      <c r="APW46" s="63"/>
      <c r="APX46" s="63"/>
      <c r="APY46" s="63"/>
      <c r="APZ46" s="63"/>
      <c r="AQA46" s="63"/>
      <c r="AQB46" s="63"/>
      <c r="AQC46" s="63"/>
      <c r="AQD46" s="63"/>
      <c r="AQE46" s="63"/>
      <c r="AQF46" s="63"/>
      <c r="AQG46" s="63"/>
      <c r="AQH46" s="63"/>
      <c r="AQI46" s="63"/>
      <c r="AQJ46" s="63"/>
      <c r="AQK46" s="63"/>
      <c r="AQL46" s="63"/>
      <c r="AQM46" s="63"/>
      <c r="AQN46" s="63"/>
      <c r="AQO46" s="63"/>
      <c r="AQP46" s="63"/>
      <c r="AQQ46" s="63"/>
      <c r="AQR46" s="63"/>
      <c r="AQS46" s="63"/>
      <c r="AQT46" s="63"/>
      <c r="AQU46" s="63"/>
      <c r="AQV46" s="63"/>
      <c r="AQW46" s="63"/>
      <c r="AQX46" s="63"/>
      <c r="AQY46" s="63"/>
      <c r="AQZ46" s="63"/>
      <c r="ARA46" s="63"/>
      <c r="ARB46" s="63"/>
      <c r="ARC46" s="63"/>
      <c r="ARD46" s="63"/>
      <c r="ARE46" s="63"/>
      <c r="ARF46" s="63"/>
      <c r="ARG46" s="63"/>
      <c r="ARH46" s="63"/>
      <c r="ARI46" s="63"/>
      <c r="ARJ46" s="63"/>
      <c r="ARK46" s="63"/>
      <c r="ARL46" s="63"/>
      <c r="ARM46" s="63"/>
      <c r="ARN46" s="63"/>
      <c r="ARO46" s="63"/>
      <c r="ARP46" s="63"/>
      <c r="ARQ46" s="63"/>
      <c r="ARR46" s="63"/>
      <c r="ARS46" s="63"/>
      <c r="ART46" s="63"/>
      <c r="ARU46" s="63"/>
      <c r="ARV46" s="63"/>
      <c r="ARW46" s="63"/>
      <c r="ARX46" s="63"/>
      <c r="ARY46" s="63"/>
      <c r="ARZ46" s="63"/>
      <c r="ASA46" s="63"/>
      <c r="ASB46" s="63"/>
      <c r="ASC46" s="63"/>
      <c r="ASD46" s="63"/>
      <c r="ASE46" s="63"/>
      <c r="ASF46" s="63"/>
      <c r="ASG46" s="63"/>
      <c r="ASH46" s="63"/>
      <c r="ASI46" s="63"/>
      <c r="ASJ46" s="63"/>
      <c r="ASK46" s="63"/>
      <c r="ASL46" s="63"/>
      <c r="ASM46" s="63"/>
      <c r="ASN46" s="63"/>
      <c r="ASO46" s="63"/>
      <c r="ASP46" s="63"/>
      <c r="ASQ46" s="63"/>
      <c r="ASR46" s="63"/>
      <c r="ASS46" s="63"/>
      <c r="AST46" s="63"/>
      <c r="ASU46" s="63"/>
      <c r="ASV46" s="63"/>
      <c r="ASW46" s="63"/>
      <c r="ASX46" s="63"/>
      <c r="ASY46" s="63"/>
      <c r="ASZ46" s="63"/>
      <c r="ATA46" s="63"/>
      <c r="ATB46" s="63"/>
      <c r="ATC46" s="63"/>
      <c r="ATD46" s="63"/>
      <c r="ATE46" s="63"/>
      <c r="ATF46" s="63"/>
      <c r="ATG46" s="63"/>
      <c r="ATH46" s="63"/>
      <c r="ATI46" s="63"/>
      <c r="ATJ46" s="63"/>
      <c r="ATK46" s="63"/>
      <c r="ATL46" s="63"/>
      <c r="ATM46" s="63"/>
      <c r="ATN46" s="63"/>
      <c r="ATO46" s="63"/>
      <c r="ATP46" s="63"/>
      <c r="ATQ46" s="63"/>
      <c r="ATR46" s="63"/>
      <c r="ATS46" s="63"/>
      <c r="ATT46" s="63"/>
      <c r="ATU46" s="63"/>
      <c r="ATV46" s="63"/>
      <c r="ATW46" s="63"/>
      <c r="ATX46" s="63"/>
      <c r="ATY46" s="63"/>
      <c r="ATZ46" s="63"/>
      <c r="AUA46" s="63"/>
      <c r="AUB46" s="63"/>
      <c r="AUC46" s="63"/>
      <c r="AUD46" s="63"/>
      <c r="AUE46" s="63"/>
      <c r="AUF46" s="63"/>
      <c r="AUG46" s="63"/>
      <c r="AUH46" s="63"/>
      <c r="AUI46" s="63"/>
      <c r="AUJ46" s="63"/>
      <c r="AUK46" s="63"/>
      <c r="AUL46" s="63"/>
      <c r="AUM46" s="63"/>
      <c r="AUN46" s="63"/>
      <c r="AUO46" s="63"/>
      <c r="AUP46" s="63"/>
      <c r="AUQ46" s="63"/>
      <c r="AUR46" s="63"/>
      <c r="AUS46" s="63"/>
      <c r="AUT46" s="63"/>
      <c r="AUU46" s="63"/>
      <c r="AUV46" s="63"/>
      <c r="AUW46" s="63"/>
      <c r="AUX46" s="63"/>
      <c r="AUY46" s="63"/>
      <c r="AUZ46" s="63"/>
      <c r="AVA46" s="63"/>
      <c r="AVB46" s="63"/>
      <c r="AVC46" s="63"/>
      <c r="AVD46" s="63"/>
      <c r="AVE46" s="63"/>
      <c r="AVF46" s="63"/>
      <c r="AVG46" s="63"/>
      <c r="AVH46" s="63"/>
      <c r="AVI46" s="63"/>
      <c r="AVJ46" s="63"/>
      <c r="AVK46" s="63"/>
      <c r="AVL46" s="63"/>
      <c r="AVM46" s="63"/>
      <c r="AVN46" s="63"/>
      <c r="AVO46" s="63"/>
      <c r="AVP46" s="63"/>
      <c r="AVQ46" s="63"/>
      <c r="AVR46" s="63"/>
      <c r="AVS46" s="63"/>
      <c r="AVT46" s="63"/>
      <c r="AVU46" s="63"/>
      <c r="AVV46" s="63"/>
      <c r="AVW46" s="63"/>
      <c r="AVX46" s="63"/>
      <c r="AVY46" s="63"/>
      <c r="AVZ46" s="63"/>
      <c r="AWA46" s="63"/>
      <c r="AWB46" s="63"/>
      <c r="AWC46" s="63"/>
      <c r="AWD46" s="63"/>
      <c r="AWE46" s="63"/>
      <c r="AWF46" s="63"/>
      <c r="AWG46" s="63"/>
      <c r="AWH46" s="63"/>
      <c r="AWI46" s="63"/>
      <c r="AWJ46" s="63"/>
      <c r="AWK46" s="63"/>
      <c r="AWL46" s="63"/>
      <c r="AWM46" s="63"/>
      <c r="AWN46" s="63"/>
      <c r="AWO46" s="63"/>
      <c r="AWP46" s="63"/>
      <c r="AWQ46" s="63"/>
      <c r="AWR46" s="63"/>
      <c r="AWS46" s="63"/>
      <c r="AWT46" s="63"/>
      <c r="AWU46" s="63"/>
      <c r="AWV46" s="63"/>
      <c r="AWW46" s="63"/>
      <c r="AWX46" s="63"/>
      <c r="AWY46" s="63"/>
      <c r="AWZ46" s="63"/>
      <c r="AXA46" s="63"/>
      <c r="AXB46" s="63"/>
      <c r="AXC46" s="63"/>
      <c r="AXD46" s="63"/>
      <c r="AXE46" s="63"/>
      <c r="AXF46" s="63"/>
      <c r="AXG46" s="63"/>
      <c r="AXH46" s="63"/>
      <c r="AXI46" s="63"/>
      <c r="AXJ46" s="63"/>
      <c r="AXK46" s="63"/>
      <c r="AXL46" s="63"/>
      <c r="AXM46" s="63"/>
      <c r="AXN46" s="63"/>
      <c r="AXO46" s="63"/>
      <c r="AXP46" s="63"/>
      <c r="AXQ46" s="63"/>
      <c r="AXR46" s="63"/>
      <c r="AXS46" s="63"/>
      <c r="AXT46" s="63"/>
      <c r="AXU46" s="63"/>
      <c r="AXV46" s="63"/>
      <c r="AXW46" s="63"/>
      <c r="AXX46" s="63"/>
      <c r="AXY46" s="63"/>
      <c r="AXZ46" s="63"/>
      <c r="AYA46" s="63"/>
      <c r="AYB46" s="63"/>
      <c r="AYC46" s="63"/>
      <c r="AYD46" s="63"/>
      <c r="AYE46" s="63"/>
      <c r="AYF46" s="63"/>
      <c r="AYG46" s="63"/>
      <c r="AYH46" s="63"/>
      <c r="AYI46" s="63"/>
      <c r="AYJ46" s="63"/>
      <c r="AYK46" s="63"/>
      <c r="AYL46" s="63"/>
      <c r="AYM46" s="63"/>
      <c r="AYN46" s="63"/>
      <c r="AYO46" s="63"/>
      <c r="AYP46" s="63"/>
      <c r="AYQ46" s="63"/>
      <c r="AYR46" s="63"/>
      <c r="AYS46" s="63"/>
      <c r="AYT46" s="63"/>
      <c r="AYU46" s="63"/>
      <c r="AYV46" s="63"/>
      <c r="AYW46" s="63"/>
      <c r="AYX46" s="63"/>
      <c r="AYY46" s="63"/>
      <c r="AYZ46" s="63"/>
      <c r="AZA46" s="63"/>
      <c r="AZB46" s="63"/>
      <c r="AZC46" s="63"/>
      <c r="AZD46" s="63"/>
      <c r="AZE46" s="63"/>
      <c r="AZF46" s="63"/>
      <c r="AZG46" s="63"/>
      <c r="AZH46" s="63"/>
      <c r="AZI46" s="63"/>
      <c r="AZJ46" s="63"/>
      <c r="AZK46" s="63"/>
      <c r="AZL46" s="63"/>
      <c r="AZM46" s="63"/>
      <c r="AZN46" s="63"/>
      <c r="AZO46" s="63"/>
      <c r="AZP46" s="63"/>
      <c r="AZQ46" s="63"/>
      <c r="AZR46" s="63"/>
      <c r="AZS46" s="63"/>
      <c r="AZT46" s="63"/>
      <c r="AZU46" s="63"/>
      <c r="AZV46" s="63"/>
      <c r="AZW46" s="63"/>
      <c r="AZX46" s="63"/>
      <c r="AZY46" s="63"/>
      <c r="AZZ46" s="63"/>
      <c r="BAA46" s="63"/>
      <c r="BAB46" s="63"/>
      <c r="BAC46" s="63"/>
      <c r="BAD46" s="63"/>
      <c r="BAE46" s="63"/>
      <c r="BAF46" s="63"/>
      <c r="BAG46" s="63"/>
      <c r="BAH46" s="63"/>
      <c r="BAI46" s="63"/>
      <c r="BAJ46" s="63"/>
      <c r="BAK46" s="63"/>
      <c r="BAL46" s="63"/>
      <c r="BAM46" s="63"/>
      <c r="BAN46" s="63"/>
      <c r="BAO46" s="63"/>
      <c r="BAP46" s="63"/>
      <c r="BAQ46" s="63"/>
      <c r="BAR46" s="63"/>
      <c r="BAS46" s="63"/>
      <c r="BAT46" s="63"/>
      <c r="BAU46" s="63"/>
      <c r="BAV46" s="63"/>
      <c r="BAW46" s="63"/>
      <c r="BAX46" s="63"/>
      <c r="BAY46" s="63"/>
      <c r="BAZ46" s="63"/>
      <c r="BBA46" s="63"/>
      <c r="BBB46" s="63"/>
      <c r="BBC46" s="63"/>
      <c r="BBD46" s="63"/>
      <c r="BBE46" s="63"/>
      <c r="BBF46" s="63"/>
      <c r="BBG46" s="63"/>
      <c r="BBH46" s="63"/>
      <c r="BBI46" s="63"/>
      <c r="BBJ46" s="63"/>
      <c r="BBK46" s="63"/>
      <c r="BBL46" s="63"/>
      <c r="BBM46" s="63"/>
      <c r="BBN46" s="63"/>
      <c r="BBO46" s="63"/>
      <c r="BBP46" s="63"/>
      <c r="BBQ46" s="63"/>
      <c r="BBR46" s="63"/>
      <c r="BBS46" s="63"/>
      <c r="BBT46" s="63"/>
      <c r="BBU46" s="63"/>
      <c r="BBV46" s="63"/>
      <c r="BBW46" s="63"/>
      <c r="BBX46" s="63"/>
      <c r="BBY46" s="63"/>
      <c r="BBZ46" s="63"/>
      <c r="BCA46" s="63"/>
      <c r="BCB46" s="63"/>
      <c r="BCC46" s="63"/>
      <c r="BCD46" s="63"/>
      <c r="BCE46" s="63"/>
      <c r="BCF46" s="63"/>
      <c r="BCG46" s="63"/>
      <c r="BCH46" s="63"/>
      <c r="BCI46" s="63"/>
      <c r="BCJ46" s="63"/>
      <c r="BCK46" s="63"/>
      <c r="BCL46" s="63"/>
      <c r="BCM46" s="63"/>
      <c r="BCN46" s="63"/>
      <c r="BCO46" s="63"/>
      <c r="BCP46" s="63"/>
      <c r="BCQ46" s="63"/>
      <c r="BCR46" s="63"/>
      <c r="BCS46" s="63"/>
      <c r="BCT46" s="63"/>
      <c r="BCU46" s="63"/>
      <c r="BCV46" s="63"/>
      <c r="BCW46" s="63"/>
      <c r="BCX46" s="63"/>
      <c r="BCY46" s="63"/>
      <c r="BCZ46" s="63"/>
      <c r="BDA46" s="63"/>
      <c r="BDB46" s="63"/>
      <c r="BDC46" s="63"/>
      <c r="BDD46" s="63"/>
      <c r="BDE46" s="63"/>
      <c r="BDF46" s="63"/>
      <c r="BDG46" s="63"/>
      <c r="BDH46" s="63"/>
      <c r="BDI46" s="63"/>
      <c r="BDJ46" s="63"/>
      <c r="BDK46" s="63"/>
      <c r="BDL46" s="63"/>
      <c r="BDM46" s="63"/>
      <c r="BDN46" s="63"/>
      <c r="BDO46" s="63"/>
      <c r="BDP46" s="63"/>
      <c r="BDQ46" s="63"/>
      <c r="BDR46" s="63"/>
      <c r="BDS46" s="63"/>
      <c r="BDT46" s="63"/>
      <c r="BDU46" s="63"/>
      <c r="BDV46" s="63"/>
      <c r="BDW46" s="63"/>
      <c r="BDX46" s="63"/>
      <c r="BDY46" s="63"/>
      <c r="BDZ46" s="63"/>
      <c r="BEA46" s="63"/>
      <c r="BEB46" s="63"/>
      <c r="BEC46" s="63"/>
      <c r="BED46" s="63"/>
      <c r="BEE46" s="63"/>
      <c r="BEF46" s="63"/>
      <c r="BEG46" s="63"/>
      <c r="BEH46" s="63"/>
      <c r="BEI46" s="63"/>
      <c r="BEJ46" s="63"/>
      <c r="BEK46" s="63"/>
      <c r="BEL46" s="63"/>
      <c r="BEM46" s="63"/>
      <c r="BEN46" s="63"/>
      <c r="BEO46" s="63"/>
      <c r="BEP46" s="63"/>
      <c r="BEQ46" s="63"/>
      <c r="BER46" s="63"/>
      <c r="BES46" s="63"/>
      <c r="BET46" s="63"/>
      <c r="BEU46" s="63"/>
      <c r="BEV46" s="63"/>
      <c r="BEW46" s="63"/>
      <c r="BEX46" s="63"/>
      <c r="BEY46" s="63"/>
      <c r="BEZ46" s="63"/>
      <c r="BFA46" s="63"/>
      <c r="BFB46" s="63"/>
      <c r="BFC46" s="63"/>
      <c r="BFD46" s="63"/>
      <c r="BFE46" s="63"/>
      <c r="BFF46" s="63"/>
      <c r="BFG46" s="63"/>
      <c r="BFH46" s="63"/>
      <c r="BFI46" s="63"/>
      <c r="BFJ46" s="63"/>
      <c r="BFK46" s="63"/>
      <c r="BFL46" s="63"/>
      <c r="BFM46" s="63"/>
      <c r="BFN46" s="63"/>
      <c r="BFO46" s="63"/>
      <c r="BFP46" s="63"/>
      <c r="BFQ46" s="63"/>
      <c r="BFR46" s="63"/>
      <c r="BFS46" s="63"/>
      <c r="BFT46" s="63"/>
      <c r="BFU46" s="63"/>
      <c r="BFV46" s="63"/>
      <c r="BFW46" s="63"/>
      <c r="BFX46" s="63"/>
      <c r="BFY46" s="63"/>
      <c r="BFZ46" s="63"/>
      <c r="BGA46" s="63"/>
      <c r="BGB46" s="63"/>
      <c r="BGC46" s="63"/>
      <c r="BGD46" s="63"/>
      <c r="BGE46" s="63"/>
      <c r="BGF46" s="63"/>
      <c r="BGG46" s="63"/>
      <c r="BGH46" s="63"/>
      <c r="BGI46" s="63"/>
      <c r="BGJ46" s="63"/>
      <c r="BGK46" s="63"/>
      <c r="BGL46" s="63"/>
      <c r="BGM46" s="63"/>
      <c r="BGN46" s="63"/>
      <c r="BGO46" s="63"/>
      <c r="BGP46" s="63"/>
      <c r="BGQ46" s="63"/>
      <c r="BGR46" s="63"/>
      <c r="BGS46" s="63"/>
      <c r="BGT46" s="63"/>
      <c r="BGU46" s="63"/>
      <c r="BGV46" s="63"/>
      <c r="BGW46" s="63"/>
      <c r="BGX46" s="63"/>
      <c r="BGY46" s="63"/>
      <c r="BGZ46" s="63"/>
      <c r="BHA46" s="63"/>
      <c r="BHB46" s="63"/>
      <c r="BHC46" s="63"/>
      <c r="BHD46" s="63"/>
      <c r="BHE46" s="63"/>
      <c r="BHF46" s="63"/>
      <c r="BHG46" s="63"/>
      <c r="BHH46" s="63"/>
      <c r="BHI46" s="63"/>
      <c r="BHJ46" s="63"/>
      <c r="BHK46" s="63"/>
      <c r="BHL46" s="63"/>
      <c r="BHM46" s="63"/>
      <c r="BHN46" s="63"/>
      <c r="BHO46" s="63"/>
      <c r="BHP46" s="63"/>
      <c r="BHQ46" s="63"/>
      <c r="BHR46" s="63"/>
      <c r="BHS46" s="63"/>
      <c r="BHT46" s="63"/>
      <c r="BHU46" s="63"/>
      <c r="BHV46" s="63"/>
      <c r="BHW46" s="63"/>
      <c r="BHX46" s="63"/>
      <c r="BHY46" s="63"/>
      <c r="BHZ46" s="63"/>
      <c r="BIA46" s="63"/>
      <c r="BIB46" s="63"/>
      <c r="BIC46" s="63"/>
      <c r="BID46" s="63"/>
      <c r="BIE46" s="63"/>
      <c r="BIF46" s="63"/>
      <c r="BIG46" s="63"/>
      <c r="BIH46" s="63"/>
      <c r="BII46" s="63"/>
      <c r="BIJ46" s="63"/>
      <c r="BIK46" s="63"/>
      <c r="BIL46" s="63"/>
      <c r="BIM46" s="63"/>
      <c r="BIN46" s="63"/>
      <c r="BIO46" s="63"/>
      <c r="BIP46" s="63"/>
      <c r="BIQ46" s="63"/>
      <c r="BIR46" s="63"/>
      <c r="BIS46" s="63"/>
      <c r="BIT46" s="63"/>
      <c r="BIU46" s="63"/>
      <c r="BIV46" s="63"/>
      <c r="BIW46" s="63"/>
      <c r="BIX46" s="63"/>
      <c r="BIY46" s="63"/>
      <c r="BIZ46" s="63"/>
      <c r="BJA46" s="63"/>
      <c r="BJB46" s="63"/>
      <c r="BJC46" s="63"/>
      <c r="BJD46" s="63"/>
      <c r="BJE46" s="63"/>
      <c r="BJF46" s="63"/>
      <c r="BJG46" s="63"/>
      <c r="BJH46" s="63"/>
      <c r="BJI46" s="63"/>
      <c r="BJJ46" s="63"/>
      <c r="BJK46" s="63"/>
      <c r="BJL46" s="63"/>
      <c r="BJM46" s="63"/>
      <c r="BJN46" s="63"/>
      <c r="BJO46" s="63"/>
      <c r="BJP46" s="63"/>
      <c r="BJQ46" s="63"/>
      <c r="BJR46" s="63"/>
      <c r="BJS46" s="63"/>
      <c r="BJT46" s="63"/>
      <c r="BJU46" s="63"/>
      <c r="BJV46" s="63"/>
      <c r="BJW46" s="63"/>
      <c r="BJX46" s="63"/>
      <c r="BJY46" s="63"/>
      <c r="BJZ46" s="63"/>
      <c r="BKA46" s="63"/>
      <c r="BKB46" s="63"/>
      <c r="BKC46" s="63"/>
      <c r="BKD46" s="63"/>
      <c r="BKE46" s="63"/>
      <c r="BKF46" s="63"/>
      <c r="BKG46" s="63"/>
      <c r="BKH46" s="63"/>
      <c r="BKI46" s="63"/>
      <c r="BKJ46" s="63"/>
      <c r="BKK46" s="63"/>
      <c r="BKL46" s="63"/>
      <c r="BKM46" s="63"/>
      <c r="BKN46" s="63"/>
      <c r="BKO46" s="63"/>
      <c r="BKP46" s="63"/>
      <c r="BKQ46" s="63"/>
      <c r="BKR46" s="63"/>
      <c r="BKS46" s="63"/>
      <c r="BKT46" s="63"/>
      <c r="BKU46" s="63"/>
      <c r="BKV46" s="63"/>
      <c r="BKW46" s="63"/>
      <c r="BKX46" s="63"/>
      <c r="BKY46" s="63"/>
      <c r="BKZ46" s="63"/>
      <c r="BLA46" s="63"/>
      <c r="BLB46" s="63"/>
      <c r="BLC46" s="63"/>
      <c r="BLD46" s="63"/>
      <c r="BLE46" s="63"/>
      <c r="BLF46" s="63"/>
      <c r="BLG46" s="63"/>
      <c r="BLH46" s="63"/>
      <c r="BLI46" s="63"/>
      <c r="BLJ46" s="63"/>
      <c r="BLK46" s="63"/>
      <c r="BLL46" s="63"/>
      <c r="BLM46" s="63"/>
      <c r="BLN46" s="63"/>
      <c r="BLO46" s="63"/>
      <c r="BLP46" s="63"/>
      <c r="BLQ46" s="63"/>
      <c r="BLR46" s="63"/>
      <c r="BLS46" s="63"/>
      <c r="BLT46" s="63"/>
      <c r="BLU46" s="63"/>
      <c r="BLV46" s="63"/>
      <c r="BLW46" s="63"/>
      <c r="BLX46" s="63"/>
      <c r="BLY46" s="63"/>
      <c r="BLZ46" s="63"/>
      <c r="BMA46" s="63"/>
      <c r="BMB46" s="63"/>
      <c r="BMC46" s="63"/>
      <c r="BMD46" s="63"/>
      <c r="BME46" s="63"/>
      <c r="BMF46" s="63"/>
      <c r="BMG46" s="63"/>
      <c r="BMH46" s="63"/>
      <c r="BMI46" s="63"/>
      <c r="BMJ46" s="63"/>
      <c r="BMK46" s="63"/>
      <c r="BML46" s="63"/>
      <c r="BMM46" s="63"/>
      <c r="BMN46" s="63"/>
      <c r="BMO46" s="63"/>
      <c r="BMP46" s="63"/>
      <c r="BMQ46" s="63"/>
      <c r="BMR46" s="63"/>
      <c r="BMS46" s="63"/>
      <c r="BMT46" s="63"/>
      <c r="BMU46" s="63"/>
      <c r="BMV46" s="63"/>
      <c r="BMW46" s="63"/>
      <c r="BMX46" s="63"/>
      <c r="BMY46" s="63"/>
      <c r="BMZ46" s="63"/>
      <c r="BNA46" s="63"/>
      <c r="BNB46" s="63"/>
      <c r="BNC46" s="63"/>
      <c r="BND46" s="63"/>
      <c r="BNE46" s="63"/>
      <c r="BNF46" s="63"/>
      <c r="BNG46" s="63"/>
      <c r="BNH46" s="63"/>
      <c r="BNI46" s="63"/>
      <c r="BNJ46" s="63"/>
      <c r="BNK46" s="63"/>
      <c r="BNL46" s="63"/>
      <c r="BNM46" s="63"/>
      <c r="BNN46" s="63"/>
      <c r="BNO46" s="63"/>
      <c r="BNP46" s="63"/>
      <c r="BNQ46" s="63"/>
      <c r="BNR46" s="63"/>
      <c r="BNS46" s="63"/>
      <c r="BNT46" s="63"/>
      <c r="BNU46" s="63"/>
      <c r="BNV46" s="63"/>
      <c r="BNW46" s="63"/>
      <c r="BNX46" s="63"/>
      <c r="BNY46" s="63"/>
      <c r="BNZ46" s="63"/>
      <c r="BOA46" s="63"/>
      <c r="BOB46" s="63"/>
      <c r="BOC46" s="63"/>
      <c r="BOD46" s="63"/>
      <c r="BOE46" s="63"/>
      <c r="BOF46" s="63"/>
      <c r="BOG46" s="63"/>
      <c r="BOH46" s="63"/>
      <c r="BOI46" s="63"/>
      <c r="BOJ46" s="63"/>
      <c r="BOK46" s="63"/>
      <c r="BOL46" s="63"/>
      <c r="BOM46" s="63"/>
      <c r="BON46" s="63"/>
      <c r="BOO46" s="63"/>
      <c r="BOP46" s="63"/>
      <c r="BOQ46" s="63"/>
      <c r="BOR46" s="63"/>
      <c r="BOS46" s="63"/>
      <c r="BOT46" s="63"/>
      <c r="BOU46" s="63"/>
      <c r="BOV46" s="63"/>
      <c r="BOW46" s="63"/>
      <c r="BOX46" s="63"/>
      <c r="BOY46" s="63"/>
      <c r="BOZ46" s="63"/>
      <c r="BPA46" s="63"/>
      <c r="BPB46" s="63"/>
      <c r="BPC46" s="63"/>
      <c r="BPD46" s="63"/>
      <c r="BPE46" s="63"/>
      <c r="BPF46" s="63"/>
      <c r="BPG46" s="63"/>
      <c r="BPH46" s="63"/>
      <c r="BPI46" s="63"/>
      <c r="BPJ46" s="63"/>
      <c r="BPK46" s="63"/>
      <c r="BPL46" s="63"/>
      <c r="BPM46" s="63"/>
      <c r="BPN46" s="63"/>
      <c r="BPO46" s="63"/>
      <c r="BPP46" s="63"/>
      <c r="BPQ46" s="63"/>
      <c r="BPR46" s="63"/>
      <c r="BPS46" s="63"/>
      <c r="BPT46" s="63"/>
      <c r="BPU46" s="63"/>
      <c r="BPV46" s="63"/>
      <c r="BPW46" s="63"/>
      <c r="BPX46" s="63"/>
      <c r="BPY46" s="63"/>
      <c r="BPZ46" s="63"/>
      <c r="BQA46" s="63"/>
      <c r="BQB46" s="63"/>
      <c r="BQC46" s="63"/>
      <c r="BQD46" s="63"/>
      <c r="BQE46" s="63"/>
      <c r="BQF46" s="63"/>
      <c r="BQG46" s="63"/>
      <c r="BQH46" s="63"/>
      <c r="BQI46" s="63"/>
      <c r="BQJ46" s="63"/>
      <c r="BQK46" s="63"/>
      <c r="BQL46" s="63"/>
      <c r="BQM46" s="63"/>
      <c r="BQN46" s="63"/>
      <c r="BQO46" s="63"/>
      <c r="BQP46" s="63"/>
      <c r="BQQ46" s="63"/>
      <c r="BQR46" s="63"/>
      <c r="BQS46" s="63"/>
      <c r="BQT46" s="63"/>
      <c r="BQU46" s="63"/>
      <c r="BQV46" s="63"/>
      <c r="BQW46" s="63"/>
      <c r="BQX46" s="63"/>
      <c r="BQY46" s="63"/>
      <c r="BQZ46" s="63"/>
      <c r="BRA46" s="63"/>
      <c r="BRB46" s="63"/>
      <c r="BRC46" s="63"/>
      <c r="BRD46" s="63"/>
      <c r="BRE46" s="63"/>
      <c r="BRF46" s="63"/>
      <c r="BRG46" s="63"/>
      <c r="BRH46" s="63"/>
      <c r="BRI46" s="63"/>
      <c r="BRJ46" s="63"/>
      <c r="BRK46" s="63"/>
      <c r="BRL46" s="63"/>
      <c r="BRM46" s="63"/>
      <c r="BRN46" s="63"/>
      <c r="BRO46" s="63"/>
      <c r="BRP46" s="63"/>
      <c r="BRQ46" s="63"/>
      <c r="BRR46" s="63"/>
      <c r="BRS46" s="63"/>
      <c r="BRT46" s="63"/>
      <c r="BRU46" s="63"/>
      <c r="BRV46" s="63"/>
      <c r="BRW46" s="63"/>
      <c r="BRX46" s="63"/>
      <c r="BRY46" s="63"/>
      <c r="BRZ46" s="63"/>
      <c r="BSA46" s="63"/>
      <c r="BSB46" s="63"/>
      <c r="BSC46" s="63"/>
      <c r="BSD46" s="63"/>
      <c r="BSE46" s="63"/>
      <c r="BSF46" s="63"/>
      <c r="BSG46" s="63"/>
      <c r="BSH46" s="63"/>
      <c r="BSI46" s="63"/>
      <c r="BSJ46" s="63"/>
      <c r="BSK46" s="63"/>
      <c r="BSL46" s="63"/>
      <c r="BSM46" s="63"/>
      <c r="BSN46" s="63"/>
      <c r="BSO46" s="63"/>
      <c r="BSP46" s="63"/>
      <c r="BSQ46" s="63"/>
      <c r="BSR46" s="63"/>
      <c r="BSS46" s="63"/>
      <c r="BST46" s="63"/>
      <c r="BSU46" s="63"/>
      <c r="BSV46" s="63"/>
      <c r="BSW46" s="63"/>
      <c r="BSX46" s="63"/>
      <c r="BSY46" s="63"/>
      <c r="BSZ46" s="63"/>
      <c r="BTA46" s="63"/>
      <c r="BTB46" s="63"/>
      <c r="BTC46" s="63"/>
      <c r="BTD46" s="63"/>
      <c r="BTE46" s="63"/>
      <c r="BTF46" s="63"/>
      <c r="BTG46" s="63"/>
      <c r="BTH46" s="63"/>
      <c r="BTI46" s="63"/>
      <c r="BTJ46" s="63"/>
      <c r="BTK46" s="63"/>
      <c r="BTL46" s="63"/>
      <c r="BTM46" s="63"/>
      <c r="BTN46" s="63"/>
      <c r="BTO46" s="63"/>
      <c r="BTP46" s="63"/>
      <c r="BTQ46" s="63"/>
      <c r="BTR46" s="63"/>
      <c r="BTS46" s="63"/>
      <c r="BTT46" s="63"/>
      <c r="BTU46" s="63"/>
      <c r="BTV46" s="63"/>
      <c r="BTW46" s="63"/>
      <c r="BTX46" s="63"/>
      <c r="BTY46" s="63"/>
      <c r="BTZ46" s="63"/>
      <c r="BUA46" s="63"/>
      <c r="BUB46" s="63"/>
      <c r="BUC46" s="63"/>
      <c r="BUD46" s="63"/>
      <c r="BUE46" s="63"/>
      <c r="BUF46" s="63"/>
      <c r="BUG46" s="63"/>
      <c r="BUH46" s="63"/>
      <c r="BUI46" s="63"/>
      <c r="BUJ46" s="63"/>
      <c r="BUK46" s="63"/>
      <c r="BUL46" s="63"/>
      <c r="BUM46" s="63"/>
      <c r="BUN46" s="63"/>
      <c r="BUO46" s="63"/>
      <c r="BUP46" s="63"/>
      <c r="BUQ46" s="63"/>
      <c r="BUR46" s="63"/>
      <c r="BUS46" s="63"/>
      <c r="BUT46" s="63"/>
      <c r="BUU46" s="63"/>
      <c r="BUV46" s="63"/>
      <c r="BUW46" s="63"/>
      <c r="BUX46" s="63"/>
      <c r="BUY46" s="63"/>
      <c r="BUZ46" s="63"/>
      <c r="BVA46" s="63"/>
      <c r="BVB46" s="63"/>
      <c r="BVC46" s="63"/>
      <c r="BVD46" s="63"/>
      <c r="BVE46" s="63"/>
      <c r="BVF46" s="63"/>
      <c r="BVG46" s="63"/>
      <c r="BVH46" s="63"/>
      <c r="BVI46" s="63"/>
      <c r="BVJ46" s="63"/>
      <c r="BVK46" s="63"/>
      <c r="BVL46" s="63"/>
      <c r="BVM46" s="63"/>
      <c r="BVN46" s="63"/>
      <c r="BVO46" s="63"/>
      <c r="BVP46" s="63"/>
      <c r="BVQ46" s="63"/>
      <c r="BVR46" s="63"/>
      <c r="BVS46" s="63"/>
      <c r="BVT46" s="63"/>
      <c r="BVU46" s="63"/>
      <c r="BVV46" s="63"/>
      <c r="BVW46" s="63"/>
      <c r="BVX46" s="63"/>
      <c r="BVY46" s="63"/>
      <c r="BVZ46" s="63"/>
      <c r="BWA46" s="63"/>
      <c r="BWB46" s="63"/>
      <c r="BWC46" s="63"/>
      <c r="BWD46" s="63"/>
      <c r="BWE46" s="63"/>
      <c r="BWF46" s="63"/>
      <c r="BWG46" s="63"/>
      <c r="BWH46" s="63"/>
      <c r="BWI46" s="63"/>
      <c r="BWJ46" s="63"/>
      <c r="BWK46" s="63"/>
      <c r="BWL46" s="63"/>
      <c r="BWM46" s="63"/>
      <c r="BWN46" s="63"/>
      <c r="BWO46" s="63"/>
      <c r="BWP46" s="63"/>
      <c r="BWQ46" s="63"/>
      <c r="BWR46" s="63"/>
      <c r="BWS46" s="63"/>
      <c r="BWT46" s="63"/>
      <c r="BWU46" s="63"/>
      <c r="BWV46" s="63"/>
      <c r="BWW46" s="63"/>
      <c r="BWX46" s="63"/>
      <c r="BWY46" s="63"/>
      <c r="BWZ46" s="63"/>
      <c r="BXA46" s="63"/>
      <c r="BXB46" s="63"/>
      <c r="BXC46" s="63"/>
      <c r="BXD46" s="63"/>
      <c r="BXE46" s="63"/>
      <c r="BXF46" s="63"/>
      <c r="BXG46" s="63"/>
      <c r="BXH46" s="63"/>
      <c r="BXI46" s="63"/>
      <c r="BXJ46" s="63"/>
      <c r="BXK46" s="63"/>
      <c r="BXL46" s="63"/>
      <c r="BXM46" s="63"/>
      <c r="BXN46" s="63"/>
      <c r="BXO46" s="63"/>
      <c r="BXP46" s="63"/>
      <c r="BXQ46" s="63"/>
      <c r="BXR46" s="63"/>
      <c r="BXS46" s="63"/>
      <c r="BXT46" s="63"/>
      <c r="BXU46" s="63"/>
      <c r="BXV46" s="63"/>
      <c r="BXW46" s="63"/>
      <c r="BXX46" s="63"/>
      <c r="BXY46" s="63"/>
      <c r="BXZ46" s="63"/>
      <c r="BYA46" s="63"/>
      <c r="BYB46" s="63"/>
      <c r="BYC46" s="63"/>
      <c r="BYD46" s="63"/>
      <c r="BYE46" s="63"/>
      <c r="BYF46" s="63"/>
      <c r="BYG46" s="63"/>
      <c r="BYH46" s="63"/>
      <c r="BYI46" s="63"/>
      <c r="BYJ46" s="63"/>
      <c r="BYK46" s="63"/>
      <c r="BYL46" s="63"/>
      <c r="BYM46" s="63"/>
      <c r="BYN46" s="63"/>
      <c r="BYO46" s="63"/>
      <c r="BYP46" s="63"/>
      <c r="BYQ46" s="63"/>
      <c r="BYR46" s="63"/>
      <c r="BYS46" s="63"/>
      <c r="BYT46" s="63"/>
      <c r="BYU46" s="63"/>
      <c r="BYV46" s="63"/>
      <c r="BYW46" s="63"/>
      <c r="BYX46" s="63"/>
      <c r="BYY46" s="63"/>
      <c r="BYZ46" s="63"/>
      <c r="BZA46" s="63"/>
      <c r="BZB46" s="63"/>
      <c r="BZC46" s="63"/>
      <c r="BZD46" s="63"/>
      <c r="BZE46" s="63"/>
      <c r="BZF46" s="63"/>
      <c r="BZG46" s="63"/>
      <c r="BZH46" s="63"/>
      <c r="BZI46" s="63"/>
      <c r="BZJ46" s="63"/>
      <c r="BZK46" s="63"/>
      <c r="BZL46" s="63"/>
      <c r="BZM46" s="63"/>
      <c r="BZN46" s="63"/>
      <c r="BZO46" s="63"/>
      <c r="BZP46" s="63"/>
      <c r="BZQ46" s="63"/>
      <c r="BZR46" s="63"/>
      <c r="BZS46" s="63"/>
      <c r="BZT46" s="63"/>
      <c r="BZU46" s="63"/>
      <c r="BZV46" s="63"/>
      <c r="BZW46" s="63"/>
      <c r="BZX46" s="63"/>
      <c r="BZY46" s="63"/>
      <c r="BZZ46" s="63"/>
      <c r="CAA46" s="63"/>
      <c r="CAB46" s="63"/>
      <c r="CAC46" s="63"/>
      <c r="CAD46" s="63"/>
      <c r="CAE46" s="63"/>
      <c r="CAF46" s="63"/>
      <c r="CAG46" s="63"/>
      <c r="CAH46" s="63"/>
      <c r="CAI46" s="63"/>
      <c r="CAJ46" s="63"/>
      <c r="CAK46" s="63"/>
      <c r="CAL46" s="63"/>
      <c r="CAM46" s="63"/>
      <c r="CAN46" s="63"/>
      <c r="CAO46" s="63"/>
      <c r="CAP46" s="63"/>
      <c r="CAQ46" s="63"/>
      <c r="CAR46" s="63"/>
      <c r="CAS46" s="63"/>
      <c r="CAT46" s="63"/>
      <c r="CAU46" s="63"/>
      <c r="CAV46" s="63"/>
      <c r="CAW46" s="63"/>
      <c r="CAX46" s="63"/>
      <c r="CAY46" s="63"/>
      <c r="CAZ46" s="63"/>
      <c r="CBA46" s="63"/>
      <c r="CBB46" s="63"/>
      <c r="CBC46" s="63"/>
      <c r="CBD46" s="63"/>
      <c r="CBE46" s="63"/>
      <c r="CBF46" s="63"/>
      <c r="CBG46" s="63"/>
      <c r="CBH46" s="63"/>
      <c r="CBI46" s="63"/>
      <c r="CBJ46" s="63"/>
      <c r="CBK46" s="63"/>
      <c r="CBL46" s="63"/>
      <c r="CBM46" s="63"/>
      <c r="CBN46" s="63"/>
      <c r="CBO46" s="63"/>
      <c r="CBP46" s="63"/>
      <c r="CBQ46" s="63"/>
      <c r="CBR46" s="63"/>
      <c r="CBS46" s="63"/>
      <c r="CBT46" s="63"/>
      <c r="CBU46" s="63"/>
      <c r="CBV46" s="63"/>
      <c r="CBW46" s="63"/>
      <c r="CBX46" s="63"/>
      <c r="CBY46" s="63"/>
      <c r="CBZ46" s="63"/>
      <c r="CCA46" s="63"/>
      <c r="CCB46" s="63"/>
      <c r="CCC46" s="63"/>
      <c r="CCD46" s="63"/>
      <c r="CCE46" s="63"/>
      <c r="CCF46" s="63"/>
      <c r="CCG46" s="63"/>
      <c r="CCH46" s="63"/>
      <c r="CCI46" s="63"/>
      <c r="CCJ46" s="63"/>
      <c r="CCK46" s="63"/>
      <c r="CCL46" s="63"/>
      <c r="CCM46" s="63"/>
      <c r="CCN46" s="63"/>
      <c r="CCO46" s="63"/>
      <c r="CCP46" s="63"/>
      <c r="CCQ46" s="63"/>
      <c r="CCR46" s="63"/>
      <c r="CCS46" s="63"/>
      <c r="CCT46" s="63"/>
      <c r="CCU46" s="63"/>
      <c r="CCV46" s="63"/>
      <c r="CCW46" s="63"/>
      <c r="CCX46" s="63"/>
      <c r="CCY46" s="63"/>
      <c r="CCZ46" s="63"/>
      <c r="CDA46" s="63"/>
      <c r="CDB46" s="63"/>
      <c r="CDC46" s="63"/>
      <c r="CDD46" s="63"/>
      <c r="CDE46" s="63"/>
      <c r="CDF46" s="63"/>
      <c r="CDG46" s="63"/>
      <c r="CDH46" s="63"/>
      <c r="CDI46" s="63"/>
      <c r="CDJ46" s="63"/>
      <c r="CDK46" s="63"/>
      <c r="CDL46" s="63"/>
      <c r="CDM46" s="63"/>
      <c r="CDN46" s="63"/>
      <c r="CDO46" s="63"/>
      <c r="CDP46" s="63"/>
      <c r="CDQ46" s="63"/>
      <c r="CDR46" s="63"/>
      <c r="CDS46" s="63"/>
      <c r="CDT46" s="63"/>
      <c r="CDU46" s="63"/>
      <c r="CDV46" s="63"/>
      <c r="CDW46" s="63"/>
      <c r="CDX46" s="63"/>
      <c r="CDY46" s="63"/>
      <c r="CDZ46" s="63"/>
      <c r="CEA46" s="63"/>
      <c r="CEB46" s="63"/>
      <c r="CEC46" s="63"/>
      <c r="CED46" s="63"/>
      <c r="CEE46" s="63"/>
      <c r="CEF46" s="63"/>
      <c r="CEG46" s="63"/>
      <c r="CEH46" s="63"/>
      <c r="CEI46" s="63"/>
      <c r="CEJ46" s="63"/>
      <c r="CEK46" s="63"/>
      <c r="CEL46" s="63"/>
      <c r="CEM46" s="63"/>
      <c r="CEN46" s="63"/>
      <c r="CEO46" s="63"/>
      <c r="CEP46" s="63"/>
      <c r="CEQ46" s="63"/>
      <c r="CER46" s="63"/>
      <c r="CES46" s="63"/>
      <c r="CET46" s="63"/>
      <c r="CEU46" s="63"/>
      <c r="CEV46" s="63"/>
      <c r="CEW46" s="63"/>
      <c r="CEX46" s="63"/>
      <c r="CEY46" s="63"/>
      <c r="CEZ46" s="63"/>
      <c r="CFA46" s="63"/>
      <c r="CFB46" s="63"/>
      <c r="CFC46" s="63"/>
      <c r="CFD46" s="63"/>
      <c r="CFE46" s="63"/>
      <c r="CFF46" s="63"/>
      <c r="CFG46" s="63"/>
      <c r="CFH46" s="63"/>
      <c r="CFI46" s="63"/>
      <c r="CFJ46" s="63"/>
      <c r="CFK46" s="63"/>
      <c r="CFL46" s="63"/>
      <c r="CFM46" s="63"/>
      <c r="CFN46" s="63"/>
      <c r="CFO46" s="63"/>
      <c r="CFP46" s="63"/>
      <c r="CFQ46" s="63"/>
      <c r="CFR46" s="63"/>
      <c r="CFS46" s="63"/>
      <c r="CFT46" s="63"/>
      <c r="CFU46" s="63"/>
      <c r="CFV46" s="63"/>
      <c r="CFW46" s="63"/>
      <c r="CFX46" s="63"/>
      <c r="CFY46" s="63"/>
      <c r="CFZ46" s="63"/>
      <c r="CGA46" s="63"/>
      <c r="CGB46" s="63"/>
      <c r="CGC46" s="63"/>
      <c r="CGD46" s="63"/>
      <c r="CGE46" s="63"/>
      <c r="CGF46" s="63"/>
      <c r="CGG46" s="63"/>
      <c r="CGH46" s="63"/>
      <c r="CGI46" s="63"/>
      <c r="CGJ46" s="63"/>
      <c r="CGK46" s="63"/>
      <c r="CGL46" s="63"/>
      <c r="CGM46" s="63"/>
      <c r="CGN46" s="63"/>
      <c r="CGO46" s="63"/>
      <c r="CGP46" s="63"/>
      <c r="CGQ46" s="63"/>
      <c r="CGR46" s="63"/>
      <c r="CGS46" s="63"/>
      <c r="CGT46" s="63"/>
      <c r="CGU46" s="63"/>
      <c r="CGV46" s="63"/>
      <c r="CGW46" s="63"/>
      <c r="CGX46" s="63"/>
      <c r="CGY46" s="63"/>
      <c r="CGZ46" s="63"/>
      <c r="CHA46" s="63"/>
      <c r="CHB46" s="63"/>
      <c r="CHC46" s="63"/>
      <c r="CHD46" s="63"/>
      <c r="CHE46" s="63"/>
      <c r="CHF46" s="63"/>
      <c r="CHG46" s="63"/>
      <c r="CHH46" s="63"/>
      <c r="CHI46" s="63"/>
      <c r="CHJ46" s="63"/>
      <c r="CHK46" s="63"/>
      <c r="CHL46" s="63"/>
      <c r="CHM46" s="63"/>
      <c r="CHN46" s="63"/>
      <c r="CHO46" s="63"/>
      <c r="CHP46" s="63"/>
      <c r="CHQ46" s="63"/>
      <c r="CHR46" s="63"/>
      <c r="CHS46" s="63"/>
      <c r="CHT46" s="63"/>
      <c r="CHU46" s="63"/>
      <c r="CHV46" s="63"/>
      <c r="CHW46" s="63"/>
      <c r="CHX46" s="63"/>
      <c r="CHY46" s="63"/>
      <c r="CHZ46" s="63"/>
      <c r="CIA46" s="63"/>
      <c r="CIB46" s="63"/>
      <c r="CIC46" s="63"/>
      <c r="CID46" s="63"/>
      <c r="CIE46" s="63"/>
      <c r="CIF46" s="63"/>
      <c r="CIG46" s="63"/>
      <c r="CIH46" s="63"/>
      <c r="CII46" s="63"/>
      <c r="CIJ46" s="63"/>
      <c r="CIK46" s="63"/>
      <c r="CIL46" s="63"/>
      <c r="CIM46" s="63"/>
      <c r="CIN46" s="63"/>
      <c r="CIO46" s="63"/>
      <c r="CIP46" s="63"/>
      <c r="CIQ46" s="63"/>
      <c r="CIR46" s="63"/>
      <c r="CIS46" s="63"/>
      <c r="CIT46" s="63"/>
      <c r="CIU46" s="63"/>
      <c r="CIV46" s="63"/>
      <c r="CIW46" s="63"/>
      <c r="CIX46" s="63"/>
      <c r="CIY46" s="63"/>
      <c r="CIZ46" s="63"/>
      <c r="CJA46" s="63"/>
      <c r="CJB46" s="63"/>
      <c r="CJC46" s="63"/>
      <c r="CJD46" s="63"/>
      <c r="CJE46" s="63"/>
      <c r="CJF46" s="63"/>
      <c r="CJG46" s="63"/>
      <c r="CJH46" s="63"/>
      <c r="CJI46" s="63"/>
      <c r="CJJ46" s="63"/>
      <c r="CJK46" s="63"/>
      <c r="CJL46" s="63"/>
      <c r="CJM46" s="63"/>
      <c r="CJN46" s="63"/>
      <c r="CJO46" s="63"/>
      <c r="CJP46" s="63"/>
      <c r="CJQ46" s="63"/>
      <c r="CJR46" s="63"/>
      <c r="CJS46" s="63"/>
      <c r="CJT46" s="63"/>
      <c r="CJU46" s="63"/>
      <c r="CJV46" s="63"/>
      <c r="CJW46" s="63"/>
      <c r="CJX46" s="63"/>
      <c r="CJY46" s="63"/>
      <c r="CJZ46" s="63"/>
      <c r="CKA46" s="63"/>
      <c r="CKB46" s="63"/>
      <c r="CKC46" s="63"/>
      <c r="CKD46" s="63"/>
      <c r="CKE46" s="63"/>
      <c r="CKF46" s="63"/>
      <c r="CKG46" s="63"/>
      <c r="CKH46" s="63"/>
      <c r="CKI46" s="63"/>
      <c r="CKJ46" s="63"/>
      <c r="CKK46" s="63"/>
      <c r="CKL46" s="63"/>
      <c r="CKM46" s="63"/>
      <c r="CKN46" s="63"/>
      <c r="CKO46" s="63"/>
      <c r="CKP46" s="63"/>
      <c r="CKQ46" s="63"/>
      <c r="CKR46" s="63"/>
      <c r="CKS46" s="63"/>
      <c r="CKT46" s="63"/>
      <c r="CKU46" s="63"/>
      <c r="CKV46" s="63"/>
      <c r="CKW46" s="63"/>
      <c r="CKX46" s="63"/>
      <c r="CKY46" s="63"/>
      <c r="CKZ46" s="63"/>
      <c r="CLA46" s="63"/>
      <c r="CLB46" s="63"/>
      <c r="CLC46" s="63"/>
      <c r="CLD46" s="63"/>
      <c r="CLE46" s="63"/>
      <c r="CLF46" s="63"/>
      <c r="CLG46" s="63"/>
      <c r="CLH46" s="63"/>
      <c r="CLI46" s="63"/>
      <c r="CLJ46" s="63"/>
      <c r="CLK46" s="63"/>
      <c r="CLL46" s="63"/>
      <c r="CLM46" s="63"/>
      <c r="CLN46" s="63"/>
      <c r="CLO46" s="63"/>
      <c r="CLP46" s="63"/>
      <c r="CLQ46" s="63"/>
      <c r="CLR46" s="63"/>
      <c r="CLS46" s="63"/>
      <c r="CLT46" s="63"/>
      <c r="CLU46" s="63"/>
      <c r="CLV46" s="63"/>
      <c r="CLW46" s="63"/>
      <c r="CLX46" s="63"/>
      <c r="CLY46" s="63"/>
      <c r="CLZ46" s="63"/>
      <c r="CMA46" s="63"/>
      <c r="CMB46" s="63"/>
      <c r="CMC46" s="63"/>
      <c r="CMD46" s="63"/>
      <c r="CME46" s="63"/>
      <c r="CMF46" s="63"/>
      <c r="CMG46" s="63"/>
      <c r="CMH46" s="63"/>
      <c r="CMI46" s="63"/>
      <c r="CMJ46" s="63"/>
      <c r="CMK46" s="63"/>
      <c r="CML46" s="63"/>
      <c r="CMM46" s="63"/>
      <c r="CMN46" s="63"/>
      <c r="CMO46" s="63"/>
      <c r="CMP46" s="63"/>
      <c r="CMQ46" s="63"/>
      <c r="CMR46" s="63"/>
      <c r="CMS46" s="63"/>
      <c r="CMT46" s="63"/>
      <c r="CMU46" s="63"/>
      <c r="CMV46" s="63"/>
      <c r="CMW46" s="63"/>
      <c r="CMX46" s="63"/>
      <c r="CMY46" s="63"/>
      <c r="CMZ46" s="63"/>
      <c r="CNA46" s="63"/>
      <c r="CNB46" s="63"/>
      <c r="CNC46" s="63"/>
      <c r="CND46" s="63"/>
      <c r="CNE46" s="63"/>
      <c r="CNF46" s="63"/>
      <c r="CNG46" s="63"/>
      <c r="CNH46" s="63"/>
      <c r="CNI46" s="63"/>
      <c r="CNJ46" s="63"/>
      <c r="CNK46" s="63"/>
      <c r="CNL46" s="63"/>
      <c r="CNM46" s="63"/>
      <c r="CNN46" s="63"/>
      <c r="CNO46" s="63"/>
      <c r="CNP46" s="63"/>
      <c r="CNQ46" s="63"/>
      <c r="CNR46" s="63"/>
      <c r="CNS46" s="63"/>
      <c r="CNT46" s="63"/>
      <c r="CNU46" s="63"/>
      <c r="CNV46" s="63"/>
      <c r="CNW46" s="63"/>
      <c r="CNX46" s="63"/>
      <c r="CNY46" s="63"/>
      <c r="CNZ46" s="63"/>
      <c r="COA46" s="63"/>
      <c r="COB46" s="63"/>
      <c r="COC46" s="63"/>
      <c r="COD46" s="63"/>
      <c r="COE46" s="63"/>
      <c r="COF46" s="63"/>
      <c r="COG46" s="63"/>
      <c r="COH46" s="63"/>
      <c r="COI46" s="63"/>
      <c r="COJ46" s="63"/>
      <c r="COK46" s="63"/>
      <c r="COL46" s="63"/>
      <c r="COM46" s="63"/>
      <c r="CON46" s="63"/>
      <c r="COO46" s="63"/>
      <c r="COP46" s="63"/>
      <c r="COQ46" s="63"/>
      <c r="COR46" s="63"/>
      <c r="COS46" s="63"/>
      <c r="COT46" s="63"/>
      <c r="COU46" s="63"/>
      <c r="COV46" s="63"/>
      <c r="COW46" s="63"/>
      <c r="COX46" s="63"/>
      <c r="COY46" s="63"/>
      <c r="COZ46" s="63"/>
      <c r="CPA46" s="63"/>
      <c r="CPB46" s="63"/>
      <c r="CPC46" s="63"/>
      <c r="CPD46" s="63"/>
      <c r="CPE46" s="63"/>
      <c r="CPF46" s="63"/>
      <c r="CPG46" s="63"/>
      <c r="CPH46" s="63"/>
      <c r="CPI46" s="63"/>
      <c r="CPJ46" s="63"/>
      <c r="CPK46" s="63"/>
      <c r="CPL46" s="63"/>
      <c r="CPM46" s="63"/>
      <c r="CPN46" s="63"/>
      <c r="CPO46" s="63"/>
      <c r="CPP46" s="63"/>
      <c r="CPQ46" s="63"/>
      <c r="CPR46" s="63"/>
      <c r="CPS46" s="63"/>
      <c r="CPT46" s="63"/>
      <c r="CPU46" s="63"/>
      <c r="CPV46" s="63"/>
      <c r="CPW46" s="63"/>
      <c r="CPX46" s="63"/>
      <c r="CPY46" s="63"/>
      <c r="CPZ46" s="63"/>
      <c r="CQA46" s="63"/>
      <c r="CQB46" s="63"/>
      <c r="CQC46" s="63"/>
      <c r="CQD46" s="63"/>
      <c r="CQE46" s="63"/>
      <c r="CQF46" s="63"/>
      <c r="CQG46" s="63"/>
      <c r="CQH46" s="63"/>
      <c r="CQI46" s="63"/>
      <c r="CQJ46" s="63"/>
      <c r="CQK46" s="63"/>
      <c r="CQL46" s="63"/>
      <c r="CQM46" s="63"/>
      <c r="CQN46" s="63"/>
      <c r="CQO46" s="63"/>
      <c r="CQP46" s="63"/>
      <c r="CQQ46" s="63"/>
      <c r="CQR46" s="63"/>
      <c r="CQS46" s="63"/>
      <c r="CQT46" s="63"/>
      <c r="CQU46" s="63"/>
      <c r="CQV46" s="63"/>
      <c r="CQW46" s="63"/>
      <c r="CQX46" s="63"/>
      <c r="CQY46" s="63"/>
      <c r="CQZ46" s="63"/>
      <c r="CRA46" s="63"/>
      <c r="CRB46" s="63"/>
      <c r="CRC46" s="63"/>
      <c r="CRD46" s="63"/>
      <c r="CRE46" s="63"/>
      <c r="CRF46" s="63"/>
      <c r="CRG46" s="63"/>
      <c r="CRH46" s="63"/>
      <c r="CRI46" s="63"/>
      <c r="CRJ46" s="63"/>
      <c r="CRK46" s="63"/>
      <c r="CRL46" s="63"/>
      <c r="CRM46" s="63"/>
      <c r="CRN46" s="63"/>
      <c r="CRO46" s="63"/>
      <c r="CRP46" s="63"/>
      <c r="CRQ46" s="63"/>
      <c r="CRR46" s="63"/>
      <c r="CRS46" s="63"/>
      <c r="CRT46" s="63"/>
      <c r="CRU46" s="63"/>
      <c r="CRV46" s="63"/>
      <c r="CRW46" s="63"/>
      <c r="CRX46" s="63"/>
      <c r="CRY46" s="63"/>
      <c r="CRZ46" s="63"/>
      <c r="CSA46" s="63"/>
      <c r="CSB46" s="63"/>
      <c r="CSC46" s="63"/>
      <c r="CSD46" s="63"/>
      <c r="CSE46" s="63"/>
      <c r="CSF46" s="63"/>
      <c r="CSG46" s="63"/>
      <c r="CSH46" s="63"/>
      <c r="CSI46" s="63"/>
      <c r="CSJ46" s="63"/>
      <c r="CSK46" s="63"/>
      <c r="CSL46" s="63"/>
      <c r="CSM46" s="63"/>
      <c r="CSN46" s="63"/>
      <c r="CSO46" s="63"/>
      <c r="CSP46" s="63"/>
      <c r="CSQ46" s="63"/>
      <c r="CSR46" s="63"/>
      <c r="CSS46" s="63"/>
      <c r="CST46" s="63"/>
      <c r="CSU46" s="63"/>
      <c r="CSV46" s="63"/>
      <c r="CSW46" s="63"/>
      <c r="CSX46" s="63"/>
      <c r="CSY46" s="63"/>
      <c r="CSZ46" s="63"/>
      <c r="CTA46" s="63"/>
      <c r="CTB46" s="63"/>
      <c r="CTC46" s="63"/>
      <c r="CTD46" s="63"/>
      <c r="CTE46" s="63"/>
      <c r="CTF46" s="63"/>
      <c r="CTG46" s="63"/>
      <c r="CTH46" s="63"/>
      <c r="CTI46" s="63"/>
      <c r="CTJ46" s="63"/>
      <c r="CTK46" s="63"/>
      <c r="CTL46" s="63"/>
      <c r="CTM46" s="63"/>
      <c r="CTN46" s="63"/>
      <c r="CTO46" s="63"/>
      <c r="CTP46" s="63"/>
      <c r="CTQ46" s="63"/>
      <c r="CTR46" s="63"/>
      <c r="CTS46" s="63"/>
      <c r="CTT46" s="63"/>
      <c r="CTU46" s="63"/>
      <c r="CTV46" s="63"/>
      <c r="CTW46" s="63"/>
      <c r="CTX46" s="63"/>
      <c r="CTY46" s="63"/>
      <c r="CTZ46" s="63"/>
      <c r="CUA46" s="63"/>
      <c r="CUB46" s="63"/>
      <c r="CUC46" s="63"/>
      <c r="CUD46" s="63"/>
      <c r="CUE46" s="63"/>
      <c r="CUF46" s="63"/>
      <c r="CUG46" s="63"/>
      <c r="CUH46" s="63"/>
      <c r="CUI46" s="63"/>
      <c r="CUJ46" s="63"/>
      <c r="CUK46" s="63"/>
      <c r="CUL46" s="63"/>
      <c r="CUM46" s="63"/>
      <c r="CUN46" s="63"/>
      <c r="CUO46" s="63"/>
      <c r="CUP46" s="63"/>
      <c r="CUQ46" s="63"/>
      <c r="CUR46" s="63"/>
      <c r="CUS46" s="63"/>
      <c r="CUT46" s="63"/>
      <c r="CUU46" s="63"/>
      <c r="CUV46" s="63"/>
      <c r="CUW46" s="63"/>
      <c r="CUX46" s="63"/>
      <c r="CUY46" s="63"/>
      <c r="CUZ46" s="63"/>
      <c r="CVA46" s="63"/>
      <c r="CVB46" s="63"/>
      <c r="CVC46" s="63"/>
      <c r="CVD46" s="63"/>
      <c r="CVE46" s="63"/>
      <c r="CVF46" s="63"/>
      <c r="CVG46" s="63"/>
      <c r="CVH46" s="63"/>
      <c r="CVI46" s="63"/>
      <c r="CVJ46" s="63"/>
      <c r="CVK46" s="63"/>
      <c r="CVL46" s="63"/>
      <c r="CVM46" s="63"/>
      <c r="CVN46" s="63"/>
      <c r="CVO46" s="63"/>
      <c r="CVP46" s="63"/>
      <c r="CVQ46" s="63"/>
      <c r="CVR46" s="63"/>
      <c r="CVS46" s="63"/>
      <c r="CVT46" s="63"/>
      <c r="CVU46" s="63"/>
      <c r="CVV46" s="63"/>
      <c r="CVW46" s="63"/>
      <c r="CVX46" s="63"/>
      <c r="CVY46" s="63"/>
      <c r="CVZ46" s="63"/>
      <c r="CWA46" s="63"/>
      <c r="CWB46" s="63"/>
      <c r="CWC46" s="63"/>
      <c r="CWD46" s="63"/>
      <c r="CWE46" s="63"/>
      <c r="CWF46" s="63"/>
      <c r="CWG46" s="63"/>
      <c r="CWH46" s="63"/>
      <c r="CWI46" s="63"/>
      <c r="CWJ46" s="63"/>
      <c r="CWK46" s="63"/>
      <c r="CWL46" s="63"/>
      <c r="CWM46" s="63"/>
      <c r="CWN46" s="63"/>
      <c r="CWO46" s="63"/>
      <c r="CWP46" s="63"/>
      <c r="CWQ46" s="63"/>
      <c r="CWR46" s="63"/>
      <c r="CWS46" s="63"/>
      <c r="CWT46" s="63"/>
      <c r="CWU46" s="63"/>
      <c r="CWV46" s="63"/>
      <c r="CWW46" s="63"/>
      <c r="CWX46" s="63"/>
      <c r="CWY46" s="63"/>
      <c r="CWZ46" s="63"/>
      <c r="CXA46" s="63"/>
      <c r="CXB46" s="63"/>
      <c r="CXC46" s="63"/>
      <c r="CXD46" s="63"/>
      <c r="CXE46" s="63"/>
      <c r="CXF46" s="63"/>
      <c r="CXG46" s="63"/>
      <c r="CXH46" s="63"/>
      <c r="CXI46" s="63"/>
      <c r="CXJ46" s="63"/>
      <c r="CXK46" s="63"/>
      <c r="CXL46" s="63"/>
      <c r="CXM46" s="63"/>
      <c r="CXN46" s="63"/>
      <c r="CXO46" s="63"/>
      <c r="CXP46" s="63"/>
      <c r="CXQ46" s="63"/>
      <c r="CXR46" s="63"/>
      <c r="CXS46" s="63"/>
      <c r="CXT46" s="63"/>
      <c r="CXU46" s="63"/>
      <c r="CXV46" s="63"/>
      <c r="CXW46" s="63"/>
      <c r="CXX46" s="63"/>
      <c r="CXY46" s="63"/>
      <c r="CXZ46" s="63"/>
      <c r="CYA46" s="63"/>
      <c r="CYB46" s="63"/>
      <c r="CYC46" s="63"/>
      <c r="CYD46" s="63"/>
      <c r="CYE46" s="63"/>
      <c r="CYF46" s="63"/>
      <c r="CYG46" s="63"/>
      <c r="CYH46" s="63"/>
      <c r="CYI46" s="63"/>
      <c r="CYJ46" s="63"/>
      <c r="CYK46" s="63"/>
      <c r="CYL46" s="63"/>
      <c r="CYM46" s="63"/>
      <c r="CYN46" s="63"/>
      <c r="CYO46" s="63"/>
      <c r="CYP46" s="63"/>
      <c r="CYQ46" s="63"/>
      <c r="CYR46" s="63"/>
      <c r="CYS46" s="63"/>
      <c r="CYT46" s="63"/>
      <c r="CYU46" s="63"/>
      <c r="CYV46" s="63"/>
      <c r="CYW46" s="63"/>
      <c r="CYX46" s="63"/>
      <c r="CYY46" s="63"/>
      <c r="CYZ46" s="63"/>
      <c r="CZA46" s="63"/>
      <c r="CZB46" s="63"/>
      <c r="CZC46" s="63"/>
      <c r="CZD46" s="63"/>
      <c r="CZE46" s="63"/>
      <c r="CZF46" s="63"/>
      <c r="CZG46" s="63"/>
      <c r="CZH46" s="63"/>
      <c r="CZI46" s="63"/>
      <c r="CZJ46" s="63"/>
      <c r="CZK46" s="63"/>
      <c r="CZL46" s="63"/>
      <c r="CZM46" s="63"/>
      <c r="CZN46" s="63"/>
      <c r="CZO46" s="63"/>
      <c r="CZP46" s="63"/>
      <c r="CZQ46" s="63"/>
      <c r="CZR46" s="63"/>
      <c r="CZS46" s="63"/>
      <c r="CZT46" s="63"/>
      <c r="CZU46" s="63"/>
      <c r="CZV46" s="63"/>
      <c r="CZW46" s="63"/>
      <c r="CZX46" s="63"/>
      <c r="CZY46" s="63"/>
      <c r="CZZ46" s="63"/>
      <c r="DAA46" s="63"/>
      <c r="DAB46" s="63"/>
      <c r="DAC46" s="63"/>
      <c r="DAD46" s="63"/>
      <c r="DAE46" s="63"/>
      <c r="DAF46" s="63"/>
      <c r="DAG46" s="63"/>
      <c r="DAH46" s="63"/>
      <c r="DAI46" s="63"/>
      <c r="DAJ46" s="63"/>
      <c r="DAK46" s="63"/>
      <c r="DAL46" s="63"/>
      <c r="DAM46" s="63"/>
      <c r="DAN46" s="63"/>
      <c r="DAO46" s="63"/>
      <c r="DAP46" s="63"/>
      <c r="DAQ46" s="63"/>
      <c r="DAR46" s="63"/>
      <c r="DAS46" s="63"/>
      <c r="DAT46" s="63"/>
      <c r="DAU46" s="63"/>
      <c r="DAV46" s="63"/>
      <c r="DAW46" s="63"/>
      <c r="DAX46" s="63"/>
      <c r="DAY46" s="63"/>
      <c r="DAZ46" s="63"/>
      <c r="DBA46" s="63"/>
      <c r="DBB46" s="63"/>
      <c r="DBC46" s="63"/>
      <c r="DBD46" s="63"/>
      <c r="DBE46" s="63"/>
      <c r="DBF46" s="63"/>
      <c r="DBG46" s="63"/>
      <c r="DBH46" s="63"/>
      <c r="DBI46" s="63"/>
      <c r="DBJ46" s="63"/>
      <c r="DBK46" s="63"/>
      <c r="DBL46" s="63"/>
      <c r="DBM46" s="63"/>
      <c r="DBN46" s="63"/>
      <c r="DBO46" s="63"/>
      <c r="DBP46" s="63"/>
      <c r="DBQ46" s="63"/>
      <c r="DBR46" s="63"/>
      <c r="DBS46" s="63"/>
      <c r="DBT46" s="63"/>
      <c r="DBU46" s="63"/>
      <c r="DBV46" s="63"/>
      <c r="DBW46" s="63"/>
      <c r="DBX46" s="63"/>
      <c r="DBY46" s="63"/>
      <c r="DBZ46" s="63"/>
      <c r="DCA46" s="63"/>
      <c r="DCB46" s="63"/>
      <c r="DCC46" s="63"/>
      <c r="DCD46" s="63"/>
      <c r="DCE46" s="63"/>
      <c r="DCF46" s="63"/>
      <c r="DCG46" s="63"/>
      <c r="DCH46" s="63"/>
      <c r="DCI46" s="63"/>
      <c r="DCJ46" s="63"/>
      <c r="DCK46" s="63"/>
      <c r="DCL46" s="63"/>
      <c r="DCM46" s="63"/>
      <c r="DCN46" s="63"/>
      <c r="DCO46" s="63"/>
      <c r="DCP46" s="63"/>
      <c r="DCQ46" s="63"/>
      <c r="DCR46" s="63"/>
      <c r="DCS46" s="63"/>
      <c r="DCT46" s="63"/>
      <c r="DCU46" s="63"/>
      <c r="DCV46" s="63"/>
      <c r="DCW46" s="63"/>
      <c r="DCX46" s="63"/>
      <c r="DCY46" s="63"/>
      <c r="DCZ46" s="63"/>
      <c r="DDA46" s="63"/>
      <c r="DDB46" s="63"/>
      <c r="DDC46" s="63"/>
      <c r="DDD46" s="63"/>
      <c r="DDE46" s="63"/>
      <c r="DDF46" s="63"/>
      <c r="DDG46" s="63"/>
      <c r="DDH46" s="63"/>
      <c r="DDI46" s="63"/>
      <c r="DDJ46" s="63"/>
      <c r="DDK46" s="63"/>
      <c r="DDL46" s="63"/>
      <c r="DDM46" s="63"/>
      <c r="DDN46" s="63"/>
      <c r="DDO46" s="63"/>
      <c r="DDP46" s="63"/>
      <c r="DDQ46" s="63"/>
      <c r="DDR46" s="63"/>
      <c r="DDS46" s="63"/>
      <c r="DDT46" s="63"/>
      <c r="DDU46" s="63"/>
      <c r="DDV46" s="63"/>
      <c r="DDW46" s="63"/>
      <c r="DDX46" s="63"/>
      <c r="DDY46" s="63"/>
      <c r="DDZ46" s="63"/>
      <c r="DEA46" s="63"/>
      <c r="DEB46" s="63"/>
      <c r="DEC46" s="63"/>
      <c r="DED46" s="63"/>
      <c r="DEE46" s="63"/>
      <c r="DEF46" s="63"/>
      <c r="DEG46" s="63"/>
      <c r="DEH46" s="63"/>
      <c r="DEI46" s="63"/>
      <c r="DEJ46" s="63"/>
      <c r="DEK46" s="63"/>
      <c r="DEL46" s="63"/>
      <c r="DEM46" s="63"/>
      <c r="DEN46" s="63"/>
      <c r="DEO46" s="63"/>
      <c r="DEP46" s="63"/>
      <c r="DEQ46" s="63"/>
      <c r="DER46" s="63"/>
      <c r="DES46" s="63"/>
      <c r="DET46" s="63"/>
      <c r="DEU46" s="63"/>
      <c r="DEV46" s="63"/>
      <c r="DEW46" s="63"/>
      <c r="DEX46" s="63"/>
      <c r="DEY46" s="63"/>
      <c r="DEZ46" s="63"/>
      <c r="DFA46" s="63"/>
      <c r="DFB46" s="63"/>
      <c r="DFC46" s="63"/>
      <c r="DFD46" s="63"/>
      <c r="DFE46" s="63"/>
      <c r="DFF46" s="63"/>
      <c r="DFG46" s="63"/>
      <c r="DFH46" s="63"/>
      <c r="DFI46" s="63"/>
      <c r="DFJ46" s="63"/>
      <c r="DFK46" s="63"/>
      <c r="DFL46" s="63"/>
      <c r="DFM46" s="63"/>
      <c r="DFN46" s="63"/>
      <c r="DFO46" s="63"/>
      <c r="DFP46" s="63"/>
      <c r="DFQ46" s="63"/>
      <c r="DFR46" s="63"/>
      <c r="DFS46" s="63"/>
      <c r="DFT46" s="63"/>
      <c r="DFU46" s="63"/>
      <c r="DFV46" s="63"/>
      <c r="DFW46" s="63"/>
      <c r="DFX46" s="63"/>
      <c r="DFY46" s="63"/>
      <c r="DFZ46" s="63"/>
      <c r="DGA46" s="63"/>
      <c r="DGB46" s="63"/>
      <c r="DGC46" s="63"/>
      <c r="DGD46" s="63"/>
      <c r="DGE46" s="63"/>
      <c r="DGF46" s="63"/>
      <c r="DGG46" s="63"/>
      <c r="DGH46" s="63"/>
      <c r="DGI46" s="63"/>
      <c r="DGJ46" s="63"/>
      <c r="DGK46" s="63"/>
      <c r="DGL46" s="63"/>
      <c r="DGM46" s="63"/>
      <c r="DGN46" s="63"/>
      <c r="DGO46" s="63"/>
      <c r="DGP46" s="63"/>
      <c r="DGQ46" s="63"/>
      <c r="DGR46" s="63"/>
      <c r="DGS46" s="63"/>
      <c r="DGT46" s="63"/>
      <c r="DGU46" s="63"/>
      <c r="DGV46" s="63"/>
      <c r="DGW46" s="63"/>
      <c r="DGX46" s="63"/>
      <c r="DGY46" s="63"/>
      <c r="DGZ46" s="63"/>
      <c r="DHA46" s="63"/>
      <c r="DHB46" s="63"/>
      <c r="DHC46" s="63"/>
      <c r="DHD46" s="63"/>
      <c r="DHE46" s="63"/>
      <c r="DHF46" s="63"/>
      <c r="DHG46" s="63"/>
      <c r="DHH46" s="63"/>
      <c r="DHI46" s="63"/>
      <c r="DHJ46" s="63"/>
      <c r="DHK46" s="63"/>
      <c r="DHL46" s="63"/>
      <c r="DHM46" s="63"/>
      <c r="DHN46" s="63"/>
      <c r="DHO46" s="63"/>
      <c r="DHP46" s="63"/>
      <c r="DHQ46" s="63"/>
      <c r="DHR46" s="63"/>
      <c r="DHS46" s="63"/>
      <c r="DHT46" s="63"/>
      <c r="DHU46" s="63"/>
      <c r="DHV46" s="63"/>
      <c r="DHW46" s="63"/>
      <c r="DHX46" s="63"/>
      <c r="DHY46" s="63"/>
      <c r="DHZ46" s="63"/>
      <c r="DIA46" s="63"/>
      <c r="DIB46" s="63"/>
      <c r="DIC46" s="63"/>
      <c r="DID46" s="63"/>
      <c r="DIE46" s="63"/>
      <c r="DIF46" s="63"/>
      <c r="DIG46" s="63"/>
      <c r="DIH46" s="63"/>
      <c r="DII46" s="63"/>
      <c r="DIJ46" s="63"/>
      <c r="DIK46" s="63"/>
      <c r="DIL46" s="63"/>
      <c r="DIM46" s="63"/>
      <c r="DIN46" s="63"/>
      <c r="DIO46" s="63"/>
      <c r="DIP46" s="63"/>
      <c r="DIQ46" s="63"/>
      <c r="DIR46" s="63"/>
      <c r="DIS46" s="63"/>
      <c r="DIT46" s="63"/>
      <c r="DIU46" s="63"/>
      <c r="DIV46" s="63"/>
      <c r="DIW46" s="63"/>
      <c r="DIX46" s="63"/>
      <c r="DIY46" s="63"/>
      <c r="DIZ46" s="63"/>
      <c r="DJA46" s="63"/>
      <c r="DJB46" s="63"/>
      <c r="DJC46" s="63"/>
      <c r="DJD46" s="63"/>
      <c r="DJE46" s="63"/>
      <c r="DJF46" s="63"/>
      <c r="DJG46" s="63"/>
      <c r="DJH46" s="63"/>
      <c r="DJI46" s="63"/>
      <c r="DJJ46" s="63"/>
      <c r="DJK46" s="63"/>
      <c r="DJL46" s="63"/>
      <c r="DJM46" s="63"/>
      <c r="DJN46" s="63"/>
      <c r="DJO46" s="63"/>
      <c r="DJP46" s="63"/>
      <c r="DJQ46" s="63"/>
      <c r="DJR46" s="63"/>
      <c r="DJS46" s="63"/>
      <c r="DJT46" s="63"/>
      <c r="DJU46" s="63"/>
      <c r="DJV46" s="63"/>
      <c r="DJW46" s="63"/>
      <c r="DJX46" s="63"/>
      <c r="DJY46" s="63"/>
      <c r="DJZ46" s="63"/>
      <c r="DKA46" s="63"/>
      <c r="DKB46" s="63"/>
      <c r="DKC46" s="63"/>
      <c r="DKD46" s="63"/>
      <c r="DKE46" s="63"/>
      <c r="DKF46" s="63"/>
      <c r="DKG46" s="63"/>
      <c r="DKH46" s="63"/>
      <c r="DKI46" s="63"/>
      <c r="DKJ46" s="63"/>
      <c r="DKK46" s="63"/>
      <c r="DKL46" s="63"/>
      <c r="DKM46" s="63"/>
      <c r="DKN46" s="63"/>
      <c r="DKO46" s="63"/>
      <c r="DKP46" s="63"/>
      <c r="DKQ46" s="63"/>
      <c r="DKR46" s="63"/>
      <c r="DKS46" s="63"/>
      <c r="DKT46" s="63"/>
      <c r="DKU46" s="63"/>
      <c r="DKV46" s="63"/>
      <c r="DKW46" s="63"/>
      <c r="DKX46" s="63"/>
      <c r="DKY46" s="63"/>
      <c r="DKZ46" s="63"/>
      <c r="DLA46" s="63"/>
      <c r="DLB46" s="63"/>
      <c r="DLC46" s="63"/>
      <c r="DLD46" s="63"/>
      <c r="DLE46" s="63"/>
      <c r="DLF46" s="63"/>
      <c r="DLG46" s="63"/>
      <c r="DLH46" s="63"/>
      <c r="DLI46" s="63"/>
      <c r="DLJ46" s="63"/>
      <c r="DLK46" s="63"/>
      <c r="DLL46" s="63"/>
      <c r="DLM46" s="63"/>
      <c r="DLN46" s="63"/>
      <c r="DLO46" s="63"/>
      <c r="DLP46" s="63"/>
      <c r="DLQ46" s="63"/>
      <c r="DLR46" s="63"/>
      <c r="DLS46" s="63"/>
      <c r="DLT46" s="63"/>
      <c r="DLU46" s="63"/>
      <c r="DLV46" s="63"/>
      <c r="DLW46" s="63"/>
      <c r="DLX46" s="63"/>
      <c r="DLY46" s="63"/>
      <c r="DLZ46" s="63"/>
      <c r="DMA46" s="63"/>
      <c r="DMB46" s="63"/>
      <c r="DMC46" s="63"/>
      <c r="DMD46" s="63"/>
      <c r="DME46" s="63"/>
      <c r="DMF46" s="63"/>
      <c r="DMG46" s="63"/>
      <c r="DMH46" s="63"/>
      <c r="DMI46" s="63"/>
      <c r="DMJ46" s="63"/>
      <c r="DMK46" s="63"/>
      <c r="DML46" s="63"/>
      <c r="DMM46" s="63"/>
      <c r="DMN46" s="63"/>
      <c r="DMO46" s="63"/>
      <c r="DMP46" s="63"/>
      <c r="DMQ46" s="63"/>
      <c r="DMR46" s="63"/>
      <c r="DMS46" s="63"/>
      <c r="DMT46" s="63"/>
      <c r="DMU46" s="63"/>
      <c r="DMV46" s="63"/>
      <c r="DMW46" s="63"/>
      <c r="DMX46" s="63"/>
      <c r="DMY46" s="63"/>
      <c r="DMZ46" s="63"/>
      <c r="DNA46" s="63"/>
      <c r="DNB46" s="63"/>
      <c r="DNC46" s="63"/>
      <c r="DND46" s="63"/>
      <c r="DNE46" s="63"/>
      <c r="DNF46" s="63"/>
      <c r="DNG46" s="63"/>
      <c r="DNH46" s="63"/>
      <c r="DNI46" s="63"/>
      <c r="DNJ46" s="63"/>
      <c r="DNK46" s="63"/>
      <c r="DNL46" s="63"/>
      <c r="DNM46" s="63"/>
      <c r="DNN46" s="63"/>
      <c r="DNO46" s="63"/>
      <c r="DNP46" s="63"/>
      <c r="DNQ46" s="63"/>
      <c r="DNR46" s="63"/>
      <c r="DNS46" s="63"/>
      <c r="DNT46" s="63"/>
      <c r="DNU46" s="63"/>
      <c r="DNV46" s="63"/>
      <c r="DNW46" s="63"/>
      <c r="DNX46" s="63"/>
      <c r="DNY46" s="63"/>
      <c r="DNZ46" s="63"/>
      <c r="DOA46" s="63"/>
      <c r="DOB46" s="63"/>
      <c r="DOC46" s="63"/>
      <c r="DOD46" s="63"/>
      <c r="DOE46" s="63"/>
      <c r="DOF46" s="63"/>
      <c r="DOG46" s="63"/>
      <c r="DOH46" s="63"/>
      <c r="DOI46" s="63"/>
      <c r="DOJ46" s="63"/>
      <c r="DOK46" s="63"/>
      <c r="DOL46" s="63"/>
      <c r="DOM46" s="63"/>
      <c r="DON46" s="63"/>
      <c r="DOO46" s="63"/>
      <c r="DOP46" s="63"/>
      <c r="DOQ46" s="63"/>
      <c r="DOR46" s="63"/>
      <c r="DOS46" s="63"/>
      <c r="DOT46" s="63"/>
      <c r="DOU46" s="63"/>
      <c r="DOV46" s="63"/>
      <c r="DOW46" s="63"/>
      <c r="DOX46" s="63"/>
      <c r="DOY46" s="63"/>
      <c r="DOZ46" s="63"/>
      <c r="DPA46" s="63"/>
      <c r="DPB46" s="63"/>
      <c r="DPC46" s="63"/>
      <c r="DPD46" s="63"/>
      <c r="DPE46" s="63"/>
      <c r="DPF46" s="63"/>
      <c r="DPG46" s="63"/>
      <c r="DPH46" s="63"/>
      <c r="DPI46" s="63"/>
      <c r="DPJ46" s="63"/>
      <c r="DPK46" s="63"/>
      <c r="DPL46" s="63"/>
      <c r="DPM46" s="63"/>
      <c r="DPN46" s="63"/>
      <c r="DPO46" s="63"/>
      <c r="DPP46" s="63"/>
      <c r="DPQ46" s="63"/>
      <c r="DPR46" s="63"/>
      <c r="DPS46" s="63"/>
      <c r="DPT46" s="63"/>
      <c r="DPU46" s="63"/>
      <c r="DPV46" s="63"/>
      <c r="DPW46" s="63"/>
      <c r="DPX46" s="63"/>
      <c r="DPY46" s="63"/>
      <c r="DPZ46" s="63"/>
      <c r="DQA46" s="63"/>
      <c r="DQB46" s="63"/>
      <c r="DQC46" s="63"/>
      <c r="DQD46" s="63"/>
      <c r="DQE46" s="63"/>
      <c r="DQF46" s="63"/>
      <c r="DQG46" s="63"/>
      <c r="DQH46" s="63"/>
      <c r="DQI46" s="63"/>
      <c r="DQJ46" s="63"/>
      <c r="DQK46" s="63"/>
      <c r="DQL46" s="63"/>
      <c r="DQM46" s="63"/>
      <c r="DQN46" s="63"/>
      <c r="DQO46" s="63"/>
      <c r="DQP46" s="63"/>
      <c r="DQQ46" s="63"/>
      <c r="DQR46" s="63"/>
      <c r="DQS46" s="63"/>
      <c r="DQT46" s="63"/>
      <c r="DQU46" s="63"/>
      <c r="DQV46" s="63"/>
      <c r="DQW46" s="63"/>
      <c r="DQX46" s="63"/>
      <c r="DQY46" s="63"/>
      <c r="DQZ46" s="63"/>
      <c r="DRA46" s="63"/>
      <c r="DRB46" s="63"/>
      <c r="DRC46" s="63"/>
      <c r="DRD46" s="63"/>
      <c r="DRE46" s="63"/>
      <c r="DRF46" s="63"/>
      <c r="DRG46" s="63"/>
      <c r="DRH46" s="63"/>
      <c r="DRI46" s="63"/>
      <c r="DRJ46" s="63"/>
      <c r="DRK46" s="63"/>
      <c r="DRL46" s="63"/>
      <c r="DRM46" s="63"/>
      <c r="DRN46" s="63"/>
      <c r="DRO46" s="63"/>
      <c r="DRP46" s="63"/>
      <c r="DRQ46" s="63"/>
      <c r="DRR46" s="63"/>
      <c r="DRS46" s="63"/>
      <c r="DRT46" s="63"/>
      <c r="DRU46" s="63"/>
      <c r="DRV46" s="63"/>
      <c r="DRW46" s="63"/>
      <c r="DRX46" s="63"/>
      <c r="DRY46" s="63"/>
      <c r="DRZ46" s="63"/>
      <c r="DSA46" s="63"/>
      <c r="DSB46" s="63"/>
      <c r="DSC46" s="63"/>
      <c r="DSD46" s="63"/>
      <c r="DSE46" s="63"/>
      <c r="DSF46" s="63"/>
      <c r="DSG46" s="63"/>
      <c r="DSH46" s="63"/>
      <c r="DSI46" s="63"/>
      <c r="DSJ46" s="63"/>
      <c r="DSK46" s="63"/>
      <c r="DSL46" s="63"/>
      <c r="DSM46" s="63"/>
      <c r="DSN46" s="63"/>
      <c r="DSO46" s="63"/>
      <c r="DSP46" s="63"/>
      <c r="DSQ46" s="63"/>
      <c r="DSR46" s="63"/>
      <c r="DSS46" s="63"/>
      <c r="DST46" s="63"/>
      <c r="DSU46" s="63"/>
      <c r="DSV46" s="63"/>
      <c r="DSW46" s="63"/>
      <c r="DSX46" s="63"/>
      <c r="DSY46" s="63"/>
      <c r="DSZ46" s="63"/>
      <c r="DTA46" s="63"/>
      <c r="DTB46" s="63"/>
      <c r="DTC46" s="63"/>
      <c r="DTD46" s="63"/>
      <c r="DTE46" s="63"/>
      <c r="DTF46" s="63"/>
      <c r="DTG46" s="63"/>
      <c r="DTH46" s="63"/>
      <c r="DTI46" s="63"/>
      <c r="DTJ46" s="63"/>
      <c r="DTK46" s="63"/>
      <c r="DTL46" s="63"/>
      <c r="DTM46" s="63"/>
      <c r="DTN46" s="63"/>
      <c r="DTO46" s="63"/>
      <c r="DTP46" s="63"/>
      <c r="DTQ46" s="63"/>
      <c r="DTR46" s="63"/>
      <c r="DTS46" s="63"/>
      <c r="DTT46" s="63"/>
      <c r="DTU46" s="63"/>
      <c r="DTV46" s="63"/>
      <c r="DTW46" s="63"/>
      <c r="DTX46" s="63"/>
      <c r="DTY46" s="63"/>
      <c r="DTZ46" s="63"/>
      <c r="DUA46" s="63"/>
      <c r="DUB46" s="63"/>
      <c r="DUC46" s="63"/>
      <c r="DUD46" s="63"/>
      <c r="DUE46" s="63"/>
      <c r="DUF46" s="63"/>
      <c r="DUG46" s="63"/>
      <c r="DUH46" s="63"/>
      <c r="DUI46" s="63"/>
      <c r="DUJ46" s="63"/>
      <c r="DUK46" s="63"/>
      <c r="DUL46" s="63"/>
      <c r="DUM46" s="63"/>
      <c r="DUN46" s="63"/>
      <c r="DUO46" s="63"/>
      <c r="DUP46" s="63"/>
      <c r="DUQ46" s="63"/>
      <c r="DUR46" s="63"/>
      <c r="DUS46" s="63"/>
      <c r="DUT46" s="63"/>
      <c r="DUU46" s="63"/>
      <c r="DUV46" s="63"/>
      <c r="DUW46" s="63"/>
      <c r="DUX46" s="63"/>
      <c r="DUY46" s="63"/>
      <c r="DUZ46" s="63"/>
      <c r="DVA46" s="63"/>
      <c r="DVB46" s="63"/>
      <c r="DVC46" s="63"/>
      <c r="DVD46" s="63"/>
      <c r="DVE46" s="63"/>
      <c r="DVF46" s="63"/>
      <c r="DVG46" s="63"/>
      <c r="DVH46" s="63"/>
      <c r="DVI46" s="63"/>
      <c r="DVJ46" s="63"/>
      <c r="DVK46" s="63"/>
      <c r="DVL46" s="63"/>
      <c r="DVM46" s="63"/>
      <c r="DVN46" s="63"/>
      <c r="DVO46" s="63"/>
      <c r="DVP46" s="63"/>
      <c r="DVQ46" s="63"/>
      <c r="DVR46" s="63"/>
      <c r="DVS46" s="63"/>
      <c r="DVT46" s="63"/>
      <c r="DVU46" s="63"/>
      <c r="DVV46" s="63"/>
      <c r="DVW46" s="63"/>
      <c r="DVX46" s="63"/>
      <c r="DVY46" s="63"/>
      <c r="DVZ46" s="63"/>
      <c r="DWA46" s="63"/>
      <c r="DWB46" s="63"/>
      <c r="DWC46" s="63"/>
      <c r="DWD46" s="63"/>
      <c r="DWE46" s="63"/>
      <c r="DWF46" s="63"/>
      <c r="DWG46" s="63"/>
      <c r="DWH46" s="63"/>
      <c r="DWI46" s="63"/>
      <c r="DWJ46" s="63"/>
      <c r="DWK46" s="63"/>
      <c r="DWL46" s="63"/>
      <c r="DWM46" s="63"/>
      <c r="DWN46" s="63"/>
      <c r="DWO46" s="63"/>
      <c r="DWP46" s="63"/>
      <c r="DWQ46" s="63"/>
      <c r="DWR46" s="63"/>
      <c r="DWS46" s="63"/>
      <c r="DWT46" s="63"/>
      <c r="DWU46" s="63"/>
      <c r="DWV46" s="63"/>
      <c r="DWW46" s="63"/>
      <c r="DWX46" s="63"/>
      <c r="DWY46" s="63"/>
      <c r="DWZ46" s="63"/>
      <c r="DXA46" s="63"/>
      <c r="DXB46" s="63"/>
      <c r="DXC46" s="63"/>
      <c r="DXD46" s="63"/>
      <c r="DXE46" s="63"/>
      <c r="DXF46" s="63"/>
      <c r="DXG46" s="63"/>
      <c r="DXH46" s="63"/>
      <c r="DXI46" s="63"/>
      <c r="DXJ46" s="63"/>
      <c r="DXK46" s="63"/>
      <c r="DXL46" s="63"/>
      <c r="DXM46" s="63"/>
      <c r="DXN46" s="63"/>
      <c r="DXO46" s="63"/>
      <c r="DXP46" s="63"/>
      <c r="DXQ46" s="63"/>
      <c r="DXR46" s="63"/>
      <c r="DXS46" s="63"/>
      <c r="DXT46" s="63"/>
      <c r="DXU46" s="63"/>
      <c r="DXV46" s="63"/>
      <c r="DXW46" s="63"/>
      <c r="DXX46" s="63"/>
      <c r="DXY46" s="63"/>
      <c r="DXZ46" s="63"/>
      <c r="DYA46" s="63"/>
      <c r="DYB46" s="63"/>
      <c r="DYC46" s="63"/>
      <c r="DYD46" s="63"/>
      <c r="DYE46" s="63"/>
      <c r="DYF46" s="63"/>
      <c r="DYG46" s="63"/>
      <c r="DYH46" s="63"/>
      <c r="DYI46" s="63"/>
      <c r="DYJ46" s="63"/>
      <c r="DYK46" s="63"/>
      <c r="DYL46" s="63"/>
      <c r="DYM46" s="63"/>
      <c r="DYN46" s="63"/>
      <c r="DYO46" s="63"/>
      <c r="DYP46" s="63"/>
      <c r="DYQ46" s="63"/>
      <c r="DYR46" s="63"/>
      <c r="DYS46" s="63"/>
      <c r="DYT46" s="63"/>
      <c r="DYU46" s="63"/>
      <c r="DYV46" s="63"/>
      <c r="DYW46" s="63"/>
      <c r="DYX46" s="63"/>
      <c r="DYY46" s="63"/>
      <c r="DYZ46" s="63"/>
      <c r="DZA46" s="63"/>
      <c r="DZB46" s="63"/>
      <c r="DZC46" s="63"/>
      <c r="DZD46" s="63"/>
      <c r="DZE46" s="63"/>
      <c r="DZF46" s="63"/>
      <c r="DZG46" s="63"/>
      <c r="DZH46" s="63"/>
      <c r="DZI46" s="63"/>
      <c r="DZJ46" s="63"/>
      <c r="DZK46" s="63"/>
      <c r="DZL46" s="63"/>
      <c r="DZM46" s="63"/>
      <c r="DZN46" s="63"/>
      <c r="DZO46" s="63"/>
      <c r="DZP46" s="63"/>
      <c r="DZQ46" s="63"/>
      <c r="DZR46" s="63"/>
      <c r="DZS46" s="63"/>
      <c r="DZT46" s="63"/>
      <c r="DZU46" s="63"/>
      <c r="DZV46" s="63"/>
      <c r="DZW46" s="63"/>
      <c r="DZX46" s="63"/>
      <c r="DZY46" s="63"/>
      <c r="DZZ46" s="63"/>
      <c r="EAA46" s="63"/>
      <c r="EAB46" s="63"/>
      <c r="EAC46" s="63"/>
      <c r="EAD46" s="63"/>
      <c r="EAE46" s="63"/>
      <c r="EAF46" s="63"/>
      <c r="EAG46" s="63"/>
      <c r="EAH46" s="63"/>
      <c r="EAI46" s="63"/>
      <c r="EAJ46" s="63"/>
      <c r="EAK46" s="63"/>
      <c r="EAL46" s="63"/>
      <c r="EAM46" s="63"/>
      <c r="EAN46" s="63"/>
      <c r="EAO46" s="63"/>
      <c r="EAP46" s="63"/>
      <c r="EAQ46" s="63"/>
      <c r="EAR46" s="63"/>
      <c r="EAS46" s="63"/>
      <c r="EAT46" s="63"/>
      <c r="EAU46" s="63"/>
      <c r="EAV46" s="63"/>
      <c r="EAW46" s="63"/>
      <c r="EAX46" s="63"/>
      <c r="EAY46" s="63"/>
      <c r="EAZ46" s="63"/>
      <c r="EBA46" s="63"/>
      <c r="EBB46" s="63"/>
      <c r="EBC46" s="63"/>
      <c r="EBD46" s="63"/>
      <c r="EBE46" s="63"/>
      <c r="EBF46" s="63"/>
      <c r="EBG46" s="63"/>
      <c r="EBH46" s="63"/>
      <c r="EBI46" s="63"/>
      <c r="EBJ46" s="63"/>
      <c r="EBK46" s="63"/>
      <c r="EBL46" s="63"/>
      <c r="EBM46" s="63"/>
      <c r="EBN46" s="63"/>
      <c r="EBO46" s="63"/>
      <c r="EBP46" s="63"/>
      <c r="EBQ46" s="63"/>
      <c r="EBR46" s="63"/>
      <c r="EBS46" s="63"/>
      <c r="EBT46" s="63"/>
      <c r="EBU46" s="63"/>
      <c r="EBV46" s="63"/>
      <c r="EBW46" s="63"/>
      <c r="EBX46" s="63"/>
      <c r="EBY46" s="63"/>
      <c r="EBZ46" s="63"/>
      <c r="ECA46" s="63"/>
      <c r="ECB46" s="63"/>
      <c r="ECC46" s="63"/>
      <c r="ECD46" s="63"/>
      <c r="ECE46" s="63"/>
      <c r="ECF46" s="63"/>
      <c r="ECG46" s="63"/>
      <c r="ECH46" s="63"/>
      <c r="ECI46" s="63"/>
      <c r="ECJ46" s="63"/>
      <c r="ECK46" s="63"/>
      <c r="ECL46" s="63"/>
      <c r="ECM46" s="63"/>
      <c r="ECN46" s="63"/>
      <c r="ECO46" s="63"/>
      <c r="ECP46" s="63"/>
      <c r="ECQ46" s="63"/>
      <c r="ECR46" s="63"/>
      <c r="ECS46" s="63"/>
      <c r="ECT46" s="63"/>
      <c r="ECU46" s="63"/>
      <c r="ECV46" s="63"/>
      <c r="ECW46" s="63"/>
      <c r="ECX46" s="63"/>
      <c r="ECY46" s="63"/>
      <c r="ECZ46" s="63"/>
      <c r="EDA46" s="63"/>
      <c r="EDB46" s="63"/>
      <c r="EDC46" s="63"/>
      <c r="EDD46" s="63"/>
      <c r="EDE46" s="63"/>
      <c r="EDF46" s="63"/>
      <c r="EDG46" s="63"/>
      <c r="EDH46" s="63"/>
      <c r="EDI46" s="63"/>
      <c r="EDJ46" s="63"/>
      <c r="EDK46" s="63"/>
      <c r="EDL46" s="63"/>
      <c r="EDM46" s="63"/>
      <c r="EDN46" s="63"/>
      <c r="EDO46" s="63"/>
      <c r="EDP46" s="63"/>
      <c r="EDQ46" s="63"/>
      <c r="EDR46" s="63"/>
      <c r="EDS46" s="63"/>
      <c r="EDT46" s="63"/>
      <c r="EDU46" s="63"/>
      <c r="EDV46" s="63"/>
      <c r="EDW46" s="63"/>
      <c r="EDX46" s="63"/>
      <c r="EDY46" s="63"/>
      <c r="EDZ46" s="63"/>
      <c r="EEA46" s="63"/>
      <c r="EEB46" s="63"/>
      <c r="EEC46" s="63"/>
      <c r="EED46" s="63"/>
      <c r="EEE46" s="63"/>
      <c r="EEF46" s="63"/>
      <c r="EEG46" s="63"/>
      <c r="EEH46" s="63"/>
      <c r="EEI46" s="63"/>
      <c r="EEJ46" s="63"/>
      <c r="EEK46" s="63"/>
      <c r="EEL46" s="63"/>
      <c r="EEM46" s="63"/>
      <c r="EEN46" s="63"/>
      <c r="EEO46" s="63"/>
      <c r="EEP46" s="63"/>
      <c r="EEQ46" s="63"/>
      <c r="EER46" s="63"/>
      <c r="EES46" s="63"/>
      <c r="EET46" s="63"/>
      <c r="EEU46" s="63"/>
      <c r="EEV46" s="63"/>
      <c r="EEW46" s="63"/>
      <c r="EEX46" s="63"/>
      <c r="EEY46" s="63"/>
      <c r="EEZ46" s="63"/>
      <c r="EFA46" s="63"/>
      <c r="EFB46" s="63"/>
      <c r="EFC46" s="63"/>
      <c r="EFD46" s="63"/>
      <c r="EFE46" s="63"/>
      <c r="EFF46" s="63"/>
      <c r="EFG46" s="63"/>
      <c r="EFH46" s="63"/>
      <c r="EFI46" s="63"/>
      <c r="EFJ46" s="63"/>
      <c r="EFK46" s="63"/>
      <c r="EFL46" s="63"/>
      <c r="EFM46" s="63"/>
      <c r="EFN46" s="63"/>
      <c r="EFO46" s="63"/>
      <c r="EFP46" s="63"/>
      <c r="EFQ46" s="63"/>
      <c r="EFR46" s="63"/>
      <c r="EFS46" s="63"/>
      <c r="EFT46" s="63"/>
      <c r="EFU46" s="63"/>
      <c r="EFV46" s="63"/>
      <c r="EFW46" s="63"/>
      <c r="EFX46" s="63"/>
      <c r="EFY46" s="63"/>
      <c r="EFZ46" s="63"/>
      <c r="EGA46" s="63"/>
      <c r="EGB46" s="63"/>
      <c r="EGC46" s="63"/>
      <c r="EGD46" s="63"/>
      <c r="EGE46" s="63"/>
      <c r="EGF46" s="63"/>
      <c r="EGG46" s="63"/>
      <c r="EGH46" s="63"/>
      <c r="EGI46" s="63"/>
      <c r="EGJ46" s="63"/>
      <c r="EGK46" s="63"/>
      <c r="EGL46" s="63"/>
      <c r="EGM46" s="63"/>
      <c r="EGN46" s="63"/>
      <c r="EGO46" s="63"/>
      <c r="EGP46" s="63"/>
      <c r="EGQ46" s="63"/>
      <c r="EGR46" s="63"/>
      <c r="EGS46" s="63"/>
      <c r="EGT46" s="63"/>
      <c r="EGU46" s="63"/>
      <c r="EGV46" s="63"/>
      <c r="EGW46" s="63"/>
      <c r="EGX46" s="63"/>
      <c r="EGY46" s="63"/>
      <c r="EGZ46" s="63"/>
      <c r="EHA46" s="63"/>
      <c r="EHB46" s="63"/>
      <c r="EHC46" s="63"/>
      <c r="EHD46" s="63"/>
      <c r="EHE46" s="63"/>
      <c r="EHF46" s="63"/>
      <c r="EHG46" s="63"/>
      <c r="EHH46" s="63"/>
      <c r="EHI46" s="63"/>
      <c r="EHJ46" s="63"/>
      <c r="EHK46" s="63"/>
      <c r="EHL46" s="63"/>
      <c r="EHM46" s="63"/>
      <c r="EHN46" s="63"/>
      <c r="EHO46" s="63"/>
      <c r="EHP46" s="63"/>
      <c r="EHQ46" s="63"/>
      <c r="EHR46" s="63"/>
      <c r="EHS46" s="63"/>
      <c r="EHT46" s="63"/>
      <c r="EHU46" s="63"/>
      <c r="EHV46" s="63"/>
      <c r="EHW46" s="63"/>
      <c r="EHX46" s="63"/>
      <c r="EHY46" s="63"/>
      <c r="EHZ46" s="63"/>
      <c r="EIA46" s="63"/>
      <c r="EIB46" s="63"/>
      <c r="EIC46" s="63"/>
      <c r="EID46" s="63"/>
      <c r="EIE46" s="63"/>
      <c r="EIF46" s="63"/>
      <c r="EIG46" s="63"/>
      <c r="EIH46" s="63"/>
      <c r="EII46" s="63"/>
      <c r="EIJ46" s="63"/>
      <c r="EIK46" s="63"/>
      <c r="EIL46" s="63"/>
      <c r="EIM46" s="63"/>
      <c r="EIN46" s="63"/>
      <c r="EIO46" s="63"/>
      <c r="EIP46" s="63"/>
      <c r="EIQ46" s="63"/>
      <c r="EIR46" s="63"/>
      <c r="EIS46" s="63"/>
      <c r="EIT46" s="63"/>
      <c r="EIU46" s="63"/>
      <c r="EIV46" s="63"/>
      <c r="EIW46" s="63"/>
      <c r="EIX46" s="63"/>
      <c r="EIY46" s="63"/>
      <c r="EIZ46" s="63"/>
      <c r="EJA46" s="63"/>
      <c r="EJB46" s="63"/>
      <c r="EJC46" s="63"/>
      <c r="EJD46" s="63"/>
      <c r="EJE46" s="63"/>
      <c r="EJF46" s="63"/>
      <c r="EJG46" s="63"/>
      <c r="EJH46" s="63"/>
      <c r="EJI46" s="63"/>
      <c r="EJJ46" s="63"/>
      <c r="EJK46" s="63"/>
      <c r="EJL46" s="63"/>
      <c r="EJM46" s="63"/>
      <c r="EJN46" s="63"/>
      <c r="EJO46" s="63"/>
      <c r="EJP46" s="63"/>
      <c r="EJQ46" s="63"/>
      <c r="EJR46" s="63"/>
      <c r="EJS46" s="63"/>
      <c r="EJT46" s="63"/>
      <c r="EJU46" s="63"/>
      <c r="EJV46" s="63"/>
      <c r="EJW46" s="63"/>
      <c r="EJX46" s="63"/>
      <c r="EJY46" s="63"/>
      <c r="EJZ46" s="63"/>
      <c r="EKA46" s="63"/>
      <c r="EKB46" s="63"/>
      <c r="EKC46" s="63"/>
      <c r="EKD46" s="63"/>
      <c r="EKE46" s="63"/>
      <c r="EKF46" s="63"/>
      <c r="EKG46" s="63"/>
      <c r="EKH46" s="63"/>
      <c r="EKI46" s="63"/>
      <c r="EKJ46" s="63"/>
      <c r="EKK46" s="63"/>
      <c r="EKL46" s="63"/>
      <c r="EKM46" s="63"/>
      <c r="EKN46" s="63"/>
      <c r="EKO46" s="63"/>
      <c r="EKP46" s="63"/>
      <c r="EKQ46" s="63"/>
      <c r="EKR46" s="63"/>
      <c r="EKS46" s="63"/>
      <c r="EKT46" s="63"/>
      <c r="EKU46" s="63"/>
      <c r="EKV46" s="63"/>
      <c r="EKW46" s="63"/>
      <c r="EKX46" s="63"/>
      <c r="EKY46" s="63"/>
      <c r="EKZ46" s="63"/>
      <c r="ELA46" s="63"/>
      <c r="ELB46" s="63"/>
      <c r="ELC46" s="63"/>
      <c r="ELD46" s="63"/>
      <c r="ELE46" s="63"/>
      <c r="ELF46" s="63"/>
      <c r="ELG46" s="63"/>
      <c r="ELH46" s="63"/>
      <c r="ELI46" s="63"/>
      <c r="ELJ46" s="63"/>
      <c r="ELK46" s="63"/>
      <c r="ELL46" s="63"/>
      <c r="ELM46" s="63"/>
      <c r="ELN46" s="63"/>
      <c r="ELO46" s="63"/>
      <c r="ELP46" s="63"/>
      <c r="ELQ46" s="63"/>
      <c r="ELR46" s="63"/>
      <c r="ELS46" s="63"/>
      <c r="ELT46" s="63"/>
      <c r="ELU46" s="63"/>
      <c r="ELV46" s="63"/>
      <c r="ELW46" s="63"/>
      <c r="ELX46" s="63"/>
      <c r="ELY46" s="63"/>
      <c r="ELZ46" s="63"/>
      <c r="EMA46" s="63"/>
      <c r="EMB46" s="63"/>
      <c r="EMC46" s="63"/>
      <c r="EMD46" s="63"/>
      <c r="EME46" s="63"/>
      <c r="EMF46" s="63"/>
      <c r="EMG46" s="63"/>
    </row>
    <row r="47" spans="1:3725" ht="15" customHeight="1">
      <c r="A47" s="281" t="s">
        <v>373</v>
      </c>
      <c r="B47" s="282"/>
      <c r="C47" s="286">
        <v>42</v>
      </c>
      <c r="D47" s="282"/>
      <c r="E47" s="290"/>
      <c r="F47" s="282"/>
      <c r="G47" s="281" t="s">
        <v>1389</v>
      </c>
      <c r="H47" s="282"/>
      <c r="I47" s="273" t="s">
        <v>875</v>
      </c>
      <c r="J47" s="282"/>
      <c r="K47" s="286" t="s">
        <v>917</v>
      </c>
      <c r="L47" s="282"/>
      <c r="M47" s="287" t="s">
        <v>1274</v>
      </c>
      <c r="N47" s="282"/>
      <c r="O47" s="266" t="s">
        <v>540</v>
      </c>
      <c r="P47" s="282"/>
      <c r="Q47" s="269" t="s">
        <v>1017</v>
      </c>
      <c r="R47" s="282"/>
      <c r="S47" s="267" t="s">
        <v>1141</v>
      </c>
      <c r="V47" s="58" t="s">
        <v>301</v>
      </c>
      <c r="Y47" s="54" t="s">
        <v>691</v>
      </c>
    </row>
    <row r="48" spans="1:3725" ht="15" customHeight="1">
      <c r="A48" s="281" t="s">
        <v>374</v>
      </c>
      <c r="B48" s="282"/>
      <c r="C48" s="286">
        <v>43</v>
      </c>
      <c r="D48" s="282"/>
      <c r="E48" s="290"/>
      <c r="F48" s="282"/>
      <c r="G48" s="282"/>
      <c r="H48" s="282"/>
      <c r="I48" s="273" t="s">
        <v>1351</v>
      </c>
      <c r="J48" s="282"/>
      <c r="K48" s="286" t="s">
        <v>1327</v>
      </c>
      <c r="L48" s="282"/>
      <c r="M48" s="282"/>
      <c r="N48" s="282"/>
      <c r="O48" s="266" t="s">
        <v>541</v>
      </c>
      <c r="P48" s="282"/>
      <c r="Q48" s="269" t="s">
        <v>1005</v>
      </c>
      <c r="R48" s="282"/>
      <c r="S48" s="265" t="s">
        <v>1128</v>
      </c>
      <c r="V48" s="58"/>
      <c r="Y48" s="68" t="s">
        <v>329</v>
      </c>
    </row>
    <row r="49" spans="1:3725" ht="15" customHeight="1">
      <c r="A49" s="281" t="s">
        <v>375</v>
      </c>
      <c r="B49" s="282"/>
      <c r="C49" s="286">
        <v>44</v>
      </c>
      <c r="D49" s="282"/>
      <c r="E49" s="290"/>
      <c r="F49" s="282"/>
      <c r="G49" s="282"/>
      <c r="H49" s="282"/>
      <c r="I49" s="273" t="s">
        <v>1304</v>
      </c>
      <c r="J49" s="282"/>
      <c r="K49" s="286" t="s">
        <v>740</v>
      </c>
      <c r="L49" s="282"/>
      <c r="M49" s="287" t="s">
        <v>268</v>
      </c>
      <c r="N49" s="282"/>
      <c r="O49" s="266" t="s">
        <v>927</v>
      </c>
      <c r="P49" s="282"/>
      <c r="Q49" s="274" t="s">
        <v>1016</v>
      </c>
      <c r="R49" s="282"/>
      <c r="S49" s="265" t="s">
        <v>1125</v>
      </c>
      <c r="V49" s="58" t="s">
        <v>302</v>
      </c>
      <c r="Y49" s="54" t="s">
        <v>692</v>
      </c>
    </row>
    <row r="50" spans="1:3725" ht="15" customHeight="1">
      <c r="A50" s="281" t="s">
        <v>376</v>
      </c>
      <c r="B50" s="282"/>
      <c r="C50" s="286">
        <v>45</v>
      </c>
      <c r="D50" s="282"/>
      <c r="E50" s="290"/>
      <c r="F50" s="282"/>
      <c r="G50" s="282"/>
      <c r="H50" s="282"/>
      <c r="I50" s="273" t="s">
        <v>1308</v>
      </c>
      <c r="J50" s="282"/>
      <c r="K50" s="286" t="s">
        <v>1326</v>
      </c>
      <c r="L50" s="282"/>
      <c r="M50" s="287" t="s">
        <v>269</v>
      </c>
      <c r="N50" s="282"/>
      <c r="O50" s="266" t="s">
        <v>542</v>
      </c>
      <c r="P50" s="282"/>
      <c r="Q50" s="269" t="s">
        <v>1021</v>
      </c>
      <c r="R50" s="282"/>
      <c r="S50" s="269" t="s">
        <v>1155</v>
      </c>
      <c r="V50" s="58" t="s">
        <v>290</v>
      </c>
      <c r="Y50" s="54" t="s">
        <v>690</v>
      </c>
    </row>
    <row r="51" spans="1:3725" ht="15" customHeight="1">
      <c r="A51" s="281" t="s">
        <v>377</v>
      </c>
      <c r="B51" s="282"/>
      <c r="C51" s="286">
        <v>46</v>
      </c>
      <c r="D51" s="282"/>
      <c r="E51" s="290"/>
      <c r="F51" s="282"/>
      <c r="G51" s="282"/>
      <c r="H51" s="282"/>
      <c r="I51" s="273" t="s">
        <v>1306</v>
      </c>
      <c r="J51" s="282"/>
      <c r="K51" s="286" t="s">
        <v>131</v>
      </c>
      <c r="L51" s="282"/>
      <c r="M51" s="282"/>
      <c r="N51" s="282"/>
      <c r="O51" s="266" t="s">
        <v>543</v>
      </c>
      <c r="P51" s="282"/>
      <c r="Q51" s="269" t="s">
        <v>998</v>
      </c>
      <c r="R51" s="282"/>
      <c r="S51" s="269" t="s">
        <v>1152</v>
      </c>
      <c r="V51" s="58" t="s">
        <v>295</v>
      </c>
      <c r="Y51" s="54" t="s">
        <v>693</v>
      </c>
    </row>
    <row r="52" spans="1:3725" s="57" customFormat="1" ht="15" customHeight="1">
      <c r="A52" s="281" t="s">
        <v>378</v>
      </c>
      <c r="B52" s="291"/>
      <c r="C52" s="286">
        <v>47</v>
      </c>
      <c r="D52" s="291"/>
      <c r="E52" s="290"/>
      <c r="F52" s="291"/>
      <c r="G52" s="282"/>
      <c r="H52" s="291"/>
      <c r="I52" s="273" t="s">
        <v>126</v>
      </c>
      <c r="J52" s="291"/>
      <c r="K52" s="295" t="s">
        <v>128</v>
      </c>
      <c r="L52" s="291"/>
      <c r="M52" s="287" t="s">
        <v>268</v>
      </c>
      <c r="N52" s="291"/>
      <c r="O52" s="266" t="s">
        <v>544</v>
      </c>
      <c r="P52" s="291"/>
      <c r="Q52" s="269" t="s">
        <v>1011</v>
      </c>
      <c r="R52" s="291"/>
      <c r="S52" s="269" t="s">
        <v>1171</v>
      </c>
      <c r="T52" s="94"/>
      <c r="U52" s="81" t="s">
        <v>513</v>
      </c>
      <c r="W52" s="61"/>
      <c r="X52" s="107"/>
      <c r="AK52" s="61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  <c r="IP52" s="63"/>
      <c r="IQ52" s="63"/>
      <c r="IR52" s="63"/>
      <c r="IS52" s="63"/>
      <c r="IT52" s="63"/>
      <c r="IU52" s="63"/>
      <c r="IV52" s="63"/>
      <c r="IW52" s="63"/>
      <c r="IX52" s="63"/>
      <c r="IY52" s="63"/>
      <c r="IZ52" s="63"/>
      <c r="JA52" s="63"/>
      <c r="JB52" s="63"/>
      <c r="JC52" s="63"/>
      <c r="JD52" s="63"/>
      <c r="JE52" s="63"/>
      <c r="JF52" s="63"/>
      <c r="JG52" s="63"/>
      <c r="JH52" s="63"/>
      <c r="JI52" s="63"/>
      <c r="JJ52" s="63"/>
      <c r="JK52" s="63"/>
      <c r="JL52" s="63"/>
      <c r="JM52" s="63"/>
      <c r="JN52" s="63"/>
      <c r="JO52" s="63"/>
      <c r="JP52" s="63"/>
      <c r="JQ52" s="63"/>
      <c r="JR52" s="63"/>
      <c r="JS52" s="63"/>
      <c r="JT52" s="63"/>
      <c r="JU52" s="63"/>
      <c r="JV52" s="63"/>
      <c r="JW52" s="63"/>
      <c r="JX52" s="63"/>
      <c r="JY52" s="63"/>
      <c r="JZ52" s="63"/>
      <c r="KA52" s="63"/>
      <c r="KB52" s="63"/>
      <c r="KC52" s="63"/>
      <c r="KD52" s="63"/>
      <c r="KE52" s="63"/>
      <c r="KF52" s="63"/>
      <c r="KG52" s="63"/>
      <c r="KH52" s="63"/>
      <c r="KI52" s="63"/>
      <c r="KJ52" s="63"/>
      <c r="KK52" s="63"/>
      <c r="KL52" s="63"/>
      <c r="KM52" s="63"/>
      <c r="KN52" s="63"/>
      <c r="KO52" s="63"/>
      <c r="KP52" s="63"/>
      <c r="KQ52" s="63"/>
      <c r="KR52" s="63"/>
      <c r="KS52" s="63"/>
      <c r="KT52" s="63"/>
      <c r="KU52" s="63"/>
      <c r="KV52" s="63"/>
      <c r="KW52" s="63"/>
      <c r="KX52" s="63"/>
      <c r="KY52" s="63"/>
      <c r="KZ52" s="63"/>
      <c r="LA52" s="63"/>
      <c r="LB52" s="63"/>
      <c r="LC52" s="63"/>
      <c r="LD52" s="63"/>
      <c r="LE52" s="63"/>
      <c r="LF52" s="63"/>
      <c r="LG52" s="63"/>
      <c r="LH52" s="63"/>
      <c r="LI52" s="63"/>
      <c r="LJ52" s="63"/>
      <c r="LK52" s="63"/>
      <c r="LL52" s="63"/>
      <c r="LM52" s="63"/>
      <c r="LN52" s="63"/>
      <c r="LO52" s="63"/>
      <c r="LP52" s="63"/>
      <c r="LQ52" s="63"/>
      <c r="LR52" s="63"/>
      <c r="LS52" s="63"/>
      <c r="LT52" s="63"/>
      <c r="LU52" s="63"/>
      <c r="LV52" s="63"/>
      <c r="LW52" s="63"/>
      <c r="LX52" s="63"/>
      <c r="LY52" s="63"/>
      <c r="LZ52" s="63"/>
      <c r="MA52" s="63"/>
      <c r="MB52" s="63"/>
      <c r="MC52" s="63"/>
      <c r="MD52" s="63"/>
      <c r="ME52" s="63"/>
      <c r="MF52" s="63"/>
      <c r="MG52" s="63"/>
      <c r="MH52" s="63"/>
      <c r="MI52" s="63"/>
      <c r="MJ52" s="63"/>
      <c r="MK52" s="63"/>
      <c r="ML52" s="63"/>
      <c r="MM52" s="63"/>
      <c r="MN52" s="63"/>
      <c r="MO52" s="63"/>
      <c r="MP52" s="63"/>
      <c r="MQ52" s="63"/>
      <c r="MR52" s="63"/>
      <c r="MS52" s="63"/>
      <c r="MT52" s="63"/>
      <c r="MU52" s="63"/>
      <c r="MV52" s="63"/>
      <c r="MW52" s="63"/>
      <c r="MX52" s="63"/>
      <c r="MY52" s="63"/>
      <c r="MZ52" s="63"/>
      <c r="NA52" s="63"/>
      <c r="NB52" s="63"/>
      <c r="NC52" s="63"/>
      <c r="ND52" s="63"/>
      <c r="NE52" s="63"/>
      <c r="NF52" s="63"/>
      <c r="NG52" s="63"/>
      <c r="NH52" s="63"/>
      <c r="NI52" s="63"/>
      <c r="NJ52" s="63"/>
      <c r="NK52" s="63"/>
      <c r="NL52" s="63"/>
      <c r="NM52" s="63"/>
      <c r="NN52" s="63"/>
      <c r="NO52" s="63"/>
      <c r="NP52" s="63"/>
      <c r="NQ52" s="63"/>
      <c r="NR52" s="63"/>
      <c r="NS52" s="63"/>
      <c r="NT52" s="63"/>
      <c r="NU52" s="63"/>
      <c r="NV52" s="63"/>
      <c r="NW52" s="63"/>
      <c r="NX52" s="63"/>
      <c r="NY52" s="63"/>
      <c r="NZ52" s="63"/>
      <c r="OA52" s="63"/>
      <c r="OB52" s="63"/>
      <c r="OC52" s="63"/>
      <c r="OD52" s="63"/>
      <c r="OE52" s="63"/>
      <c r="OF52" s="63"/>
      <c r="OG52" s="63"/>
      <c r="OH52" s="63"/>
      <c r="OI52" s="63"/>
      <c r="OJ52" s="63"/>
      <c r="OK52" s="63"/>
      <c r="OL52" s="63"/>
      <c r="OM52" s="63"/>
      <c r="ON52" s="63"/>
      <c r="OO52" s="63"/>
      <c r="OP52" s="63"/>
      <c r="OQ52" s="63"/>
      <c r="OR52" s="63"/>
      <c r="OS52" s="63"/>
      <c r="OT52" s="63"/>
      <c r="OU52" s="63"/>
      <c r="OV52" s="63"/>
      <c r="OW52" s="63"/>
      <c r="OX52" s="63"/>
      <c r="OY52" s="63"/>
      <c r="OZ52" s="63"/>
      <c r="PA52" s="63"/>
      <c r="PB52" s="63"/>
      <c r="PC52" s="63"/>
      <c r="PD52" s="63"/>
      <c r="PE52" s="63"/>
      <c r="PF52" s="63"/>
      <c r="PG52" s="63"/>
      <c r="PH52" s="63"/>
      <c r="PI52" s="63"/>
      <c r="PJ52" s="63"/>
      <c r="PK52" s="63"/>
      <c r="PL52" s="63"/>
      <c r="PM52" s="63"/>
      <c r="PN52" s="63"/>
      <c r="PO52" s="63"/>
      <c r="PP52" s="63"/>
      <c r="PQ52" s="63"/>
      <c r="PR52" s="63"/>
      <c r="PS52" s="63"/>
      <c r="PT52" s="63"/>
      <c r="PU52" s="63"/>
      <c r="PV52" s="63"/>
      <c r="PW52" s="63"/>
      <c r="PX52" s="63"/>
      <c r="PY52" s="63"/>
      <c r="PZ52" s="63"/>
      <c r="QA52" s="63"/>
      <c r="QB52" s="63"/>
      <c r="QC52" s="63"/>
      <c r="QD52" s="63"/>
      <c r="QE52" s="63"/>
      <c r="QF52" s="63"/>
      <c r="QG52" s="63"/>
      <c r="QH52" s="63"/>
      <c r="QI52" s="63"/>
      <c r="QJ52" s="63"/>
      <c r="QK52" s="63"/>
      <c r="QL52" s="63"/>
      <c r="QM52" s="63"/>
      <c r="QN52" s="63"/>
      <c r="QO52" s="63"/>
      <c r="QP52" s="63"/>
      <c r="QQ52" s="63"/>
      <c r="QR52" s="63"/>
      <c r="QS52" s="63"/>
      <c r="QT52" s="63"/>
      <c r="QU52" s="63"/>
      <c r="QV52" s="63"/>
      <c r="QW52" s="63"/>
      <c r="QX52" s="63"/>
      <c r="QY52" s="63"/>
      <c r="QZ52" s="63"/>
      <c r="RA52" s="63"/>
      <c r="RB52" s="63"/>
      <c r="RC52" s="63"/>
      <c r="RD52" s="63"/>
      <c r="RE52" s="63"/>
      <c r="RF52" s="63"/>
      <c r="RG52" s="63"/>
      <c r="RH52" s="63"/>
      <c r="RI52" s="63"/>
      <c r="RJ52" s="63"/>
      <c r="RK52" s="63"/>
      <c r="RL52" s="63"/>
      <c r="RM52" s="63"/>
      <c r="RN52" s="63"/>
      <c r="RO52" s="63"/>
      <c r="RP52" s="63"/>
      <c r="RQ52" s="63"/>
      <c r="RR52" s="63"/>
      <c r="RS52" s="63"/>
      <c r="RT52" s="63"/>
      <c r="RU52" s="63"/>
      <c r="RV52" s="63"/>
      <c r="RW52" s="63"/>
      <c r="RX52" s="63"/>
      <c r="RY52" s="63"/>
      <c r="RZ52" s="63"/>
      <c r="SA52" s="63"/>
      <c r="SB52" s="63"/>
      <c r="SC52" s="63"/>
      <c r="SD52" s="63"/>
      <c r="SE52" s="63"/>
      <c r="SF52" s="63"/>
      <c r="SG52" s="63"/>
      <c r="SH52" s="63"/>
      <c r="SI52" s="63"/>
      <c r="SJ52" s="63"/>
      <c r="SK52" s="63"/>
      <c r="SL52" s="63"/>
      <c r="SM52" s="63"/>
      <c r="SN52" s="63"/>
      <c r="SO52" s="63"/>
      <c r="SP52" s="63"/>
      <c r="SQ52" s="63"/>
      <c r="SR52" s="63"/>
      <c r="SS52" s="63"/>
      <c r="ST52" s="63"/>
      <c r="SU52" s="63"/>
      <c r="SV52" s="63"/>
      <c r="SW52" s="63"/>
      <c r="SX52" s="63"/>
      <c r="SY52" s="63"/>
      <c r="SZ52" s="63"/>
      <c r="TA52" s="63"/>
      <c r="TB52" s="63"/>
      <c r="TC52" s="63"/>
      <c r="TD52" s="63"/>
      <c r="TE52" s="63"/>
      <c r="TF52" s="63"/>
      <c r="TG52" s="63"/>
      <c r="TH52" s="63"/>
      <c r="TI52" s="63"/>
      <c r="TJ52" s="63"/>
      <c r="TK52" s="63"/>
      <c r="TL52" s="63"/>
      <c r="TM52" s="63"/>
      <c r="TN52" s="63"/>
      <c r="TO52" s="63"/>
      <c r="TP52" s="63"/>
      <c r="TQ52" s="63"/>
      <c r="TR52" s="63"/>
      <c r="TS52" s="63"/>
      <c r="TT52" s="63"/>
      <c r="TU52" s="63"/>
      <c r="TV52" s="63"/>
      <c r="TW52" s="63"/>
      <c r="TX52" s="63"/>
      <c r="TY52" s="63"/>
      <c r="TZ52" s="63"/>
      <c r="UA52" s="63"/>
      <c r="UB52" s="63"/>
      <c r="UC52" s="63"/>
      <c r="UD52" s="63"/>
      <c r="UE52" s="63"/>
      <c r="UF52" s="63"/>
      <c r="UG52" s="63"/>
      <c r="UH52" s="63"/>
      <c r="UI52" s="63"/>
      <c r="UJ52" s="63"/>
      <c r="UK52" s="63"/>
      <c r="UL52" s="63"/>
      <c r="UM52" s="63"/>
      <c r="UN52" s="63"/>
      <c r="UO52" s="63"/>
      <c r="UP52" s="63"/>
      <c r="UQ52" s="63"/>
      <c r="UR52" s="63"/>
      <c r="US52" s="63"/>
      <c r="UT52" s="63"/>
      <c r="UU52" s="63"/>
      <c r="UV52" s="63"/>
      <c r="UW52" s="63"/>
      <c r="UX52" s="63"/>
      <c r="UY52" s="63"/>
      <c r="UZ52" s="63"/>
      <c r="VA52" s="63"/>
      <c r="VB52" s="63"/>
      <c r="VC52" s="63"/>
      <c r="VD52" s="63"/>
      <c r="VE52" s="63"/>
      <c r="VF52" s="63"/>
      <c r="VG52" s="63"/>
      <c r="VH52" s="63"/>
      <c r="VI52" s="63"/>
      <c r="VJ52" s="63"/>
      <c r="VK52" s="63"/>
      <c r="VL52" s="63"/>
      <c r="VM52" s="63"/>
      <c r="VN52" s="63"/>
      <c r="VO52" s="63"/>
      <c r="VP52" s="63"/>
      <c r="VQ52" s="63"/>
      <c r="VR52" s="63"/>
      <c r="VS52" s="63"/>
      <c r="VT52" s="63"/>
      <c r="VU52" s="63"/>
      <c r="VV52" s="63"/>
      <c r="VW52" s="63"/>
      <c r="VX52" s="63"/>
      <c r="VY52" s="63"/>
      <c r="VZ52" s="63"/>
      <c r="WA52" s="63"/>
      <c r="WB52" s="63"/>
      <c r="WC52" s="63"/>
      <c r="WD52" s="63"/>
      <c r="WE52" s="63"/>
      <c r="WF52" s="63"/>
      <c r="WG52" s="63"/>
      <c r="WH52" s="63"/>
      <c r="WI52" s="63"/>
      <c r="WJ52" s="63"/>
      <c r="WK52" s="63"/>
      <c r="WL52" s="63"/>
      <c r="WM52" s="63"/>
      <c r="WN52" s="63"/>
      <c r="WO52" s="63"/>
      <c r="WP52" s="63"/>
      <c r="WQ52" s="63"/>
      <c r="WR52" s="63"/>
      <c r="WS52" s="63"/>
      <c r="WT52" s="63"/>
      <c r="WU52" s="63"/>
      <c r="WV52" s="63"/>
      <c r="WW52" s="63"/>
      <c r="WX52" s="63"/>
      <c r="WY52" s="63"/>
      <c r="WZ52" s="63"/>
      <c r="XA52" s="63"/>
      <c r="XB52" s="63"/>
      <c r="XC52" s="63"/>
      <c r="XD52" s="63"/>
      <c r="XE52" s="63"/>
      <c r="XF52" s="63"/>
      <c r="XG52" s="63"/>
      <c r="XH52" s="63"/>
      <c r="XI52" s="63"/>
      <c r="XJ52" s="63"/>
      <c r="XK52" s="63"/>
      <c r="XL52" s="63"/>
      <c r="XM52" s="63"/>
      <c r="XN52" s="63"/>
      <c r="XO52" s="63"/>
      <c r="XP52" s="63"/>
      <c r="XQ52" s="63"/>
      <c r="XR52" s="63"/>
      <c r="XS52" s="63"/>
      <c r="XT52" s="63"/>
      <c r="XU52" s="63"/>
      <c r="XV52" s="63"/>
      <c r="XW52" s="63"/>
      <c r="XX52" s="63"/>
      <c r="XY52" s="63"/>
      <c r="XZ52" s="63"/>
      <c r="YA52" s="63"/>
      <c r="YB52" s="63"/>
      <c r="YC52" s="63"/>
      <c r="YD52" s="63"/>
      <c r="YE52" s="63"/>
      <c r="YF52" s="63"/>
      <c r="YG52" s="63"/>
      <c r="YH52" s="63"/>
      <c r="YI52" s="63"/>
      <c r="YJ52" s="63"/>
      <c r="YK52" s="63"/>
      <c r="YL52" s="63"/>
      <c r="YM52" s="63"/>
      <c r="YN52" s="63"/>
      <c r="YO52" s="63"/>
      <c r="YP52" s="63"/>
      <c r="YQ52" s="63"/>
      <c r="YR52" s="63"/>
      <c r="YS52" s="63"/>
      <c r="YT52" s="63"/>
      <c r="YU52" s="63"/>
      <c r="YV52" s="63"/>
      <c r="YW52" s="63"/>
      <c r="YX52" s="63"/>
      <c r="YY52" s="63"/>
      <c r="YZ52" s="63"/>
      <c r="ZA52" s="63"/>
      <c r="ZB52" s="63"/>
      <c r="ZC52" s="63"/>
      <c r="ZD52" s="63"/>
      <c r="ZE52" s="63"/>
      <c r="ZF52" s="63"/>
      <c r="ZG52" s="63"/>
      <c r="ZH52" s="63"/>
      <c r="ZI52" s="63"/>
      <c r="ZJ52" s="63"/>
      <c r="ZK52" s="63"/>
      <c r="ZL52" s="63"/>
      <c r="ZM52" s="63"/>
      <c r="ZN52" s="63"/>
      <c r="ZO52" s="63"/>
      <c r="ZP52" s="63"/>
      <c r="ZQ52" s="63"/>
      <c r="ZR52" s="63"/>
      <c r="ZS52" s="63"/>
      <c r="ZT52" s="63"/>
      <c r="ZU52" s="63"/>
      <c r="ZV52" s="63"/>
      <c r="ZW52" s="63"/>
      <c r="ZX52" s="63"/>
      <c r="ZY52" s="63"/>
      <c r="ZZ52" s="63"/>
      <c r="AAA52" s="63"/>
      <c r="AAB52" s="63"/>
      <c r="AAC52" s="63"/>
      <c r="AAD52" s="63"/>
      <c r="AAE52" s="63"/>
      <c r="AAF52" s="63"/>
      <c r="AAG52" s="63"/>
      <c r="AAH52" s="63"/>
      <c r="AAI52" s="63"/>
      <c r="AAJ52" s="63"/>
      <c r="AAK52" s="63"/>
      <c r="AAL52" s="63"/>
      <c r="AAM52" s="63"/>
      <c r="AAN52" s="63"/>
      <c r="AAO52" s="63"/>
      <c r="AAP52" s="63"/>
      <c r="AAQ52" s="63"/>
      <c r="AAR52" s="63"/>
      <c r="AAS52" s="63"/>
      <c r="AAT52" s="63"/>
      <c r="AAU52" s="63"/>
      <c r="AAV52" s="63"/>
      <c r="AAW52" s="63"/>
      <c r="AAX52" s="63"/>
      <c r="AAY52" s="63"/>
      <c r="AAZ52" s="63"/>
      <c r="ABA52" s="63"/>
      <c r="ABB52" s="63"/>
      <c r="ABC52" s="63"/>
      <c r="ABD52" s="63"/>
      <c r="ABE52" s="63"/>
      <c r="ABF52" s="63"/>
      <c r="ABG52" s="63"/>
      <c r="ABH52" s="63"/>
      <c r="ABI52" s="63"/>
      <c r="ABJ52" s="63"/>
      <c r="ABK52" s="63"/>
      <c r="ABL52" s="63"/>
      <c r="ABM52" s="63"/>
      <c r="ABN52" s="63"/>
      <c r="ABO52" s="63"/>
      <c r="ABP52" s="63"/>
      <c r="ABQ52" s="63"/>
      <c r="ABR52" s="63"/>
      <c r="ABS52" s="63"/>
      <c r="ABT52" s="63"/>
      <c r="ABU52" s="63"/>
      <c r="ABV52" s="63"/>
      <c r="ABW52" s="63"/>
      <c r="ABX52" s="63"/>
      <c r="ABY52" s="63"/>
      <c r="ABZ52" s="63"/>
      <c r="ACA52" s="63"/>
      <c r="ACB52" s="63"/>
      <c r="ACC52" s="63"/>
      <c r="ACD52" s="63"/>
      <c r="ACE52" s="63"/>
      <c r="ACF52" s="63"/>
      <c r="ACG52" s="63"/>
      <c r="ACH52" s="63"/>
      <c r="ACI52" s="63"/>
      <c r="ACJ52" s="63"/>
      <c r="ACK52" s="63"/>
      <c r="ACL52" s="63"/>
      <c r="ACM52" s="63"/>
      <c r="ACN52" s="63"/>
      <c r="ACO52" s="63"/>
      <c r="ACP52" s="63"/>
      <c r="ACQ52" s="63"/>
      <c r="ACR52" s="63"/>
      <c r="ACS52" s="63"/>
      <c r="ACT52" s="63"/>
      <c r="ACU52" s="63"/>
      <c r="ACV52" s="63"/>
      <c r="ACW52" s="63"/>
      <c r="ACX52" s="63"/>
      <c r="ACY52" s="63"/>
      <c r="ACZ52" s="63"/>
      <c r="ADA52" s="63"/>
      <c r="ADB52" s="63"/>
      <c r="ADC52" s="63"/>
      <c r="ADD52" s="63"/>
      <c r="ADE52" s="63"/>
      <c r="ADF52" s="63"/>
      <c r="ADG52" s="63"/>
      <c r="ADH52" s="63"/>
      <c r="ADI52" s="63"/>
      <c r="ADJ52" s="63"/>
      <c r="ADK52" s="63"/>
      <c r="ADL52" s="63"/>
      <c r="ADM52" s="63"/>
      <c r="ADN52" s="63"/>
      <c r="ADO52" s="63"/>
      <c r="ADP52" s="63"/>
      <c r="ADQ52" s="63"/>
      <c r="ADR52" s="63"/>
      <c r="ADS52" s="63"/>
      <c r="ADT52" s="63"/>
      <c r="ADU52" s="63"/>
      <c r="ADV52" s="63"/>
      <c r="ADW52" s="63"/>
      <c r="ADX52" s="63"/>
      <c r="ADY52" s="63"/>
      <c r="ADZ52" s="63"/>
      <c r="AEA52" s="63"/>
      <c r="AEB52" s="63"/>
      <c r="AEC52" s="63"/>
      <c r="AED52" s="63"/>
      <c r="AEE52" s="63"/>
      <c r="AEF52" s="63"/>
      <c r="AEG52" s="63"/>
      <c r="AEH52" s="63"/>
      <c r="AEI52" s="63"/>
      <c r="AEJ52" s="63"/>
      <c r="AEK52" s="63"/>
      <c r="AEL52" s="63"/>
      <c r="AEM52" s="63"/>
      <c r="AEN52" s="63"/>
      <c r="AEO52" s="63"/>
      <c r="AEP52" s="63"/>
      <c r="AEQ52" s="63"/>
      <c r="AER52" s="63"/>
      <c r="AES52" s="63"/>
      <c r="AET52" s="63"/>
      <c r="AEU52" s="63"/>
      <c r="AEV52" s="63"/>
      <c r="AEW52" s="63"/>
      <c r="AEX52" s="63"/>
      <c r="AEY52" s="63"/>
      <c r="AEZ52" s="63"/>
      <c r="AFA52" s="63"/>
      <c r="AFB52" s="63"/>
      <c r="AFC52" s="63"/>
      <c r="AFD52" s="63"/>
      <c r="AFE52" s="63"/>
      <c r="AFF52" s="63"/>
      <c r="AFG52" s="63"/>
      <c r="AFH52" s="63"/>
      <c r="AFI52" s="63"/>
      <c r="AFJ52" s="63"/>
      <c r="AFK52" s="63"/>
      <c r="AFL52" s="63"/>
      <c r="AFM52" s="63"/>
      <c r="AFN52" s="63"/>
      <c r="AFO52" s="63"/>
      <c r="AFP52" s="63"/>
      <c r="AFQ52" s="63"/>
      <c r="AFR52" s="63"/>
      <c r="AFS52" s="63"/>
      <c r="AFT52" s="63"/>
      <c r="AFU52" s="63"/>
      <c r="AFV52" s="63"/>
      <c r="AFW52" s="63"/>
      <c r="AFX52" s="63"/>
      <c r="AFY52" s="63"/>
      <c r="AFZ52" s="63"/>
      <c r="AGA52" s="63"/>
      <c r="AGB52" s="63"/>
      <c r="AGC52" s="63"/>
      <c r="AGD52" s="63"/>
      <c r="AGE52" s="63"/>
      <c r="AGF52" s="63"/>
      <c r="AGG52" s="63"/>
      <c r="AGH52" s="63"/>
      <c r="AGI52" s="63"/>
      <c r="AGJ52" s="63"/>
      <c r="AGK52" s="63"/>
      <c r="AGL52" s="63"/>
      <c r="AGM52" s="63"/>
      <c r="AGN52" s="63"/>
      <c r="AGO52" s="63"/>
      <c r="AGP52" s="63"/>
      <c r="AGQ52" s="63"/>
      <c r="AGR52" s="63"/>
      <c r="AGS52" s="63"/>
      <c r="AGT52" s="63"/>
      <c r="AGU52" s="63"/>
      <c r="AGV52" s="63"/>
      <c r="AGW52" s="63"/>
      <c r="AGX52" s="63"/>
      <c r="AGY52" s="63"/>
      <c r="AGZ52" s="63"/>
      <c r="AHA52" s="63"/>
      <c r="AHB52" s="63"/>
      <c r="AHC52" s="63"/>
      <c r="AHD52" s="63"/>
      <c r="AHE52" s="63"/>
      <c r="AHF52" s="63"/>
      <c r="AHG52" s="63"/>
      <c r="AHH52" s="63"/>
      <c r="AHI52" s="63"/>
      <c r="AHJ52" s="63"/>
      <c r="AHK52" s="63"/>
      <c r="AHL52" s="63"/>
      <c r="AHM52" s="63"/>
      <c r="AHN52" s="63"/>
      <c r="AHO52" s="63"/>
      <c r="AHP52" s="63"/>
      <c r="AHQ52" s="63"/>
      <c r="AHR52" s="63"/>
      <c r="AHS52" s="63"/>
      <c r="AHT52" s="63"/>
      <c r="AHU52" s="63"/>
      <c r="AHV52" s="63"/>
      <c r="AHW52" s="63"/>
      <c r="AHX52" s="63"/>
      <c r="AHY52" s="63"/>
      <c r="AHZ52" s="63"/>
      <c r="AIA52" s="63"/>
      <c r="AIB52" s="63"/>
      <c r="AIC52" s="63"/>
      <c r="AID52" s="63"/>
      <c r="AIE52" s="63"/>
      <c r="AIF52" s="63"/>
      <c r="AIG52" s="63"/>
      <c r="AIH52" s="63"/>
      <c r="AII52" s="63"/>
      <c r="AIJ52" s="63"/>
      <c r="AIK52" s="63"/>
      <c r="AIL52" s="63"/>
      <c r="AIM52" s="63"/>
      <c r="AIN52" s="63"/>
      <c r="AIO52" s="63"/>
      <c r="AIP52" s="63"/>
      <c r="AIQ52" s="63"/>
      <c r="AIR52" s="63"/>
      <c r="AIS52" s="63"/>
      <c r="AIT52" s="63"/>
      <c r="AIU52" s="63"/>
      <c r="AIV52" s="63"/>
      <c r="AIW52" s="63"/>
      <c r="AIX52" s="63"/>
      <c r="AIY52" s="63"/>
      <c r="AIZ52" s="63"/>
      <c r="AJA52" s="63"/>
      <c r="AJB52" s="63"/>
      <c r="AJC52" s="63"/>
      <c r="AJD52" s="63"/>
      <c r="AJE52" s="63"/>
      <c r="AJF52" s="63"/>
      <c r="AJG52" s="63"/>
      <c r="AJH52" s="63"/>
      <c r="AJI52" s="63"/>
      <c r="AJJ52" s="63"/>
      <c r="AJK52" s="63"/>
      <c r="AJL52" s="63"/>
      <c r="AJM52" s="63"/>
      <c r="AJN52" s="63"/>
      <c r="AJO52" s="63"/>
      <c r="AJP52" s="63"/>
      <c r="AJQ52" s="63"/>
      <c r="AJR52" s="63"/>
      <c r="AJS52" s="63"/>
      <c r="AJT52" s="63"/>
      <c r="AJU52" s="63"/>
      <c r="AJV52" s="63"/>
      <c r="AJW52" s="63"/>
      <c r="AJX52" s="63"/>
      <c r="AJY52" s="63"/>
      <c r="AJZ52" s="63"/>
      <c r="AKA52" s="63"/>
      <c r="AKB52" s="63"/>
      <c r="AKC52" s="63"/>
      <c r="AKD52" s="63"/>
      <c r="AKE52" s="63"/>
      <c r="AKF52" s="63"/>
      <c r="AKG52" s="63"/>
      <c r="AKH52" s="63"/>
      <c r="AKI52" s="63"/>
      <c r="AKJ52" s="63"/>
      <c r="AKK52" s="63"/>
      <c r="AKL52" s="63"/>
      <c r="AKM52" s="63"/>
      <c r="AKN52" s="63"/>
      <c r="AKO52" s="63"/>
      <c r="AKP52" s="63"/>
      <c r="AKQ52" s="63"/>
      <c r="AKR52" s="63"/>
      <c r="AKS52" s="63"/>
      <c r="AKT52" s="63"/>
      <c r="AKU52" s="63"/>
      <c r="AKV52" s="63"/>
      <c r="AKW52" s="63"/>
      <c r="AKX52" s="63"/>
      <c r="AKY52" s="63"/>
      <c r="AKZ52" s="63"/>
      <c r="ALA52" s="63"/>
      <c r="ALB52" s="63"/>
      <c r="ALC52" s="63"/>
      <c r="ALD52" s="63"/>
      <c r="ALE52" s="63"/>
      <c r="ALF52" s="63"/>
      <c r="ALG52" s="63"/>
      <c r="ALH52" s="63"/>
      <c r="ALI52" s="63"/>
      <c r="ALJ52" s="63"/>
      <c r="ALK52" s="63"/>
      <c r="ALL52" s="63"/>
      <c r="ALM52" s="63"/>
      <c r="ALN52" s="63"/>
      <c r="ALO52" s="63"/>
      <c r="ALP52" s="63"/>
      <c r="ALQ52" s="63"/>
      <c r="ALR52" s="63"/>
      <c r="ALS52" s="63"/>
      <c r="ALT52" s="63"/>
      <c r="ALU52" s="63"/>
      <c r="ALV52" s="63"/>
      <c r="ALW52" s="63"/>
      <c r="ALX52" s="63"/>
      <c r="ALY52" s="63"/>
      <c r="ALZ52" s="63"/>
      <c r="AMA52" s="63"/>
      <c r="AMB52" s="63"/>
      <c r="AMC52" s="63"/>
      <c r="AMD52" s="63"/>
      <c r="AME52" s="63"/>
      <c r="AMF52" s="63"/>
      <c r="AMG52" s="63"/>
      <c r="AMH52" s="63"/>
      <c r="AMI52" s="63"/>
      <c r="AMJ52" s="63"/>
      <c r="AMK52" s="63"/>
      <c r="AML52" s="63"/>
      <c r="AMM52" s="63"/>
      <c r="AMN52" s="63"/>
      <c r="AMO52" s="63"/>
      <c r="AMP52" s="63"/>
      <c r="AMQ52" s="63"/>
      <c r="AMR52" s="63"/>
      <c r="AMS52" s="63"/>
      <c r="AMT52" s="63"/>
      <c r="AMU52" s="63"/>
      <c r="AMV52" s="63"/>
      <c r="AMW52" s="63"/>
      <c r="AMX52" s="63"/>
      <c r="AMY52" s="63"/>
      <c r="AMZ52" s="63"/>
      <c r="ANA52" s="63"/>
      <c r="ANB52" s="63"/>
      <c r="ANC52" s="63"/>
      <c r="AND52" s="63"/>
      <c r="ANE52" s="63"/>
      <c r="ANF52" s="63"/>
      <c r="ANG52" s="63"/>
      <c r="ANH52" s="63"/>
      <c r="ANI52" s="63"/>
      <c r="ANJ52" s="63"/>
      <c r="ANK52" s="63"/>
      <c r="ANL52" s="63"/>
      <c r="ANM52" s="63"/>
      <c r="ANN52" s="63"/>
      <c r="ANO52" s="63"/>
      <c r="ANP52" s="63"/>
      <c r="ANQ52" s="63"/>
      <c r="ANR52" s="63"/>
      <c r="ANS52" s="63"/>
      <c r="ANT52" s="63"/>
      <c r="ANU52" s="63"/>
      <c r="ANV52" s="63"/>
      <c r="ANW52" s="63"/>
      <c r="ANX52" s="63"/>
      <c r="ANY52" s="63"/>
      <c r="ANZ52" s="63"/>
      <c r="AOA52" s="63"/>
      <c r="AOB52" s="63"/>
      <c r="AOC52" s="63"/>
      <c r="AOD52" s="63"/>
      <c r="AOE52" s="63"/>
      <c r="AOF52" s="63"/>
      <c r="AOG52" s="63"/>
      <c r="AOH52" s="63"/>
      <c r="AOI52" s="63"/>
      <c r="AOJ52" s="63"/>
      <c r="AOK52" s="63"/>
      <c r="AOL52" s="63"/>
      <c r="AOM52" s="63"/>
      <c r="AON52" s="63"/>
      <c r="AOO52" s="63"/>
      <c r="AOP52" s="63"/>
      <c r="AOQ52" s="63"/>
      <c r="AOR52" s="63"/>
      <c r="AOS52" s="63"/>
      <c r="AOT52" s="63"/>
      <c r="AOU52" s="63"/>
      <c r="AOV52" s="63"/>
      <c r="AOW52" s="63"/>
      <c r="AOX52" s="63"/>
      <c r="AOY52" s="63"/>
      <c r="AOZ52" s="63"/>
      <c r="APA52" s="63"/>
      <c r="APB52" s="63"/>
      <c r="APC52" s="63"/>
      <c r="APD52" s="63"/>
      <c r="APE52" s="63"/>
      <c r="APF52" s="63"/>
      <c r="APG52" s="63"/>
      <c r="APH52" s="63"/>
      <c r="API52" s="63"/>
      <c r="APJ52" s="63"/>
      <c r="APK52" s="63"/>
      <c r="APL52" s="63"/>
      <c r="APM52" s="63"/>
      <c r="APN52" s="63"/>
      <c r="APO52" s="63"/>
      <c r="APP52" s="63"/>
      <c r="APQ52" s="63"/>
      <c r="APR52" s="63"/>
      <c r="APS52" s="63"/>
      <c r="APT52" s="63"/>
      <c r="APU52" s="63"/>
      <c r="APV52" s="63"/>
      <c r="APW52" s="63"/>
      <c r="APX52" s="63"/>
      <c r="APY52" s="63"/>
      <c r="APZ52" s="63"/>
      <c r="AQA52" s="63"/>
      <c r="AQB52" s="63"/>
      <c r="AQC52" s="63"/>
      <c r="AQD52" s="63"/>
      <c r="AQE52" s="63"/>
      <c r="AQF52" s="63"/>
      <c r="AQG52" s="63"/>
      <c r="AQH52" s="63"/>
      <c r="AQI52" s="63"/>
      <c r="AQJ52" s="63"/>
      <c r="AQK52" s="63"/>
      <c r="AQL52" s="63"/>
      <c r="AQM52" s="63"/>
      <c r="AQN52" s="63"/>
      <c r="AQO52" s="63"/>
      <c r="AQP52" s="63"/>
      <c r="AQQ52" s="63"/>
      <c r="AQR52" s="63"/>
      <c r="AQS52" s="63"/>
      <c r="AQT52" s="63"/>
      <c r="AQU52" s="63"/>
      <c r="AQV52" s="63"/>
      <c r="AQW52" s="63"/>
      <c r="AQX52" s="63"/>
      <c r="AQY52" s="63"/>
      <c r="AQZ52" s="63"/>
      <c r="ARA52" s="63"/>
      <c r="ARB52" s="63"/>
      <c r="ARC52" s="63"/>
      <c r="ARD52" s="63"/>
      <c r="ARE52" s="63"/>
      <c r="ARF52" s="63"/>
      <c r="ARG52" s="63"/>
      <c r="ARH52" s="63"/>
      <c r="ARI52" s="63"/>
      <c r="ARJ52" s="63"/>
      <c r="ARK52" s="63"/>
      <c r="ARL52" s="63"/>
      <c r="ARM52" s="63"/>
      <c r="ARN52" s="63"/>
      <c r="ARO52" s="63"/>
      <c r="ARP52" s="63"/>
      <c r="ARQ52" s="63"/>
      <c r="ARR52" s="63"/>
      <c r="ARS52" s="63"/>
      <c r="ART52" s="63"/>
      <c r="ARU52" s="63"/>
      <c r="ARV52" s="63"/>
      <c r="ARW52" s="63"/>
      <c r="ARX52" s="63"/>
      <c r="ARY52" s="63"/>
      <c r="ARZ52" s="63"/>
      <c r="ASA52" s="63"/>
      <c r="ASB52" s="63"/>
      <c r="ASC52" s="63"/>
      <c r="ASD52" s="63"/>
      <c r="ASE52" s="63"/>
      <c r="ASF52" s="63"/>
      <c r="ASG52" s="63"/>
      <c r="ASH52" s="63"/>
      <c r="ASI52" s="63"/>
      <c r="ASJ52" s="63"/>
      <c r="ASK52" s="63"/>
      <c r="ASL52" s="63"/>
      <c r="ASM52" s="63"/>
      <c r="ASN52" s="63"/>
      <c r="ASO52" s="63"/>
      <c r="ASP52" s="63"/>
      <c r="ASQ52" s="63"/>
      <c r="ASR52" s="63"/>
      <c r="ASS52" s="63"/>
      <c r="AST52" s="63"/>
      <c r="ASU52" s="63"/>
      <c r="ASV52" s="63"/>
      <c r="ASW52" s="63"/>
      <c r="ASX52" s="63"/>
      <c r="ASY52" s="63"/>
      <c r="ASZ52" s="63"/>
      <c r="ATA52" s="63"/>
      <c r="ATB52" s="63"/>
      <c r="ATC52" s="63"/>
      <c r="ATD52" s="63"/>
      <c r="ATE52" s="63"/>
      <c r="ATF52" s="63"/>
      <c r="ATG52" s="63"/>
      <c r="ATH52" s="63"/>
      <c r="ATI52" s="63"/>
      <c r="ATJ52" s="63"/>
      <c r="ATK52" s="63"/>
      <c r="ATL52" s="63"/>
      <c r="ATM52" s="63"/>
      <c r="ATN52" s="63"/>
      <c r="ATO52" s="63"/>
      <c r="ATP52" s="63"/>
      <c r="ATQ52" s="63"/>
      <c r="ATR52" s="63"/>
      <c r="ATS52" s="63"/>
      <c r="ATT52" s="63"/>
      <c r="ATU52" s="63"/>
      <c r="ATV52" s="63"/>
      <c r="ATW52" s="63"/>
      <c r="ATX52" s="63"/>
      <c r="ATY52" s="63"/>
      <c r="ATZ52" s="63"/>
      <c r="AUA52" s="63"/>
      <c r="AUB52" s="63"/>
      <c r="AUC52" s="63"/>
      <c r="AUD52" s="63"/>
      <c r="AUE52" s="63"/>
      <c r="AUF52" s="63"/>
      <c r="AUG52" s="63"/>
      <c r="AUH52" s="63"/>
      <c r="AUI52" s="63"/>
      <c r="AUJ52" s="63"/>
      <c r="AUK52" s="63"/>
      <c r="AUL52" s="63"/>
      <c r="AUM52" s="63"/>
      <c r="AUN52" s="63"/>
      <c r="AUO52" s="63"/>
      <c r="AUP52" s="63"/>
      <c r="AUQ52" s="63"/>
      <c r="AUR52" s="63"/>
      <c r="AUS52" s="63"/>
      <c r="AUT52" s="63"/>
      <c r="AUU52" s="63"/>
      <c r="AUV52" s="63"/>
      <c r="AUW52" s="63"/>
      <c r="AUX52" s="63"/>
      <c r="AUY52" s="63"/>
      <c r="AUZ52" s="63"/>
      <c r="AVA52" s="63"/>
      <c r="AVB52" s="63"/>
      <c r="AVC52" s="63"/>
      <c r="AVD52" s="63"/>
      <c r="AVE52" s="63"/>
      <c r="AVF52" s="63"/>
      <c r="AVG52" s="63"/>
      <c r="AVH52" s="63"/>
      <c r="AVI52" s="63"/>
      <c r="AVJ52" s="63"/>
      <c r="AVK52" s="63"/>
      <c r="AVL52" s="63"/>
      <c r="AVM52" s="63"/>
      <c r="AVN52" s="63"/>
      <c r="AVO52" s="63"/>
      <c r="AVP52" s="63"/>
      <c r="AVQ52" s="63"/>
      <c r="AVR52" s="63"/>
      <c r="AVS52" s="63"/>
      <c r="AVT52" s="63"/>
      <c r="AVU52" s="63"/>
      <c r="AVV52" s="63"/>
      <c r="AVW52" s="63"/>
      <c r="AVX52" s="63"/>
      <c r="AVY52" s="63"/>
      <c r="AVZ52" s="63"/>
      <c r="AWA52" s="63"/>
      <c r="AWB52" s="63"/>
      <c r="AWC52" s="63"/>
      <c r="AWD52" s="63"/>
      <c r="AWE52" s="63"/>
      <c r="AWF52" s="63"/>
      <c r="AWG52" s="63"/>
      <c r="AWH52" s="63"/>
      <c r="AWI52" s="63"/>
      <c r="AWJ52" s="63"/>
      <c r="AWK52" s="63"/>
      <c r="AWL52" s="63"/>
      <c r="AWM52" s="63"/>
      <c r="AWN52" s="63"/>
      <c r="AWO52" s="63"/>
      <c r="AWP52" s="63"/>
      <c r="AWQ52" s="63"/>
      <c r="AWR52" s="63"/>
      <c r="AWS52" s="63"/>
      <c r="AWT52" s="63"/>
      <c r="AWU52" s="63"/>
      <c r="AWV52" s="63"/>
      <c r="AWW52" s="63"/>
      <c r="AWX52" s="63"/>
      <c r="AWY52" s="63"/>
      <c r="AWZ52" s="63"/>
      <c r="AXA52" s="63"/>
      <c r="AXB52" s="63"/>
      <c r="AXC52" s="63"/>
      <c r="AXD52" s="63"/>
      <c r="AXE52" s="63"/>
      <c r="AXF52" s="63"/>
      <c r="AXG52" s="63"/>
      <c r="AXH52" s="63"/>
      <c r="AXI52" s="63"/>
      <c r="AXJ52" s="63"/>
      <c r="AXK52" s="63"/>
      <c r="AXL52" s="63"/>
      <c r="AXM52" s="63"/>
      <c r="AXN52" s="63"/>
      <c r="AXO52" s="63"/>
      <c r="AXP52" s="63"/>
      <c r="AXQ52" s="63"/>
      <c r="AXR52" s="63"/>
      <c r="AXS52" s="63"/>
      <c r="AXT52" s="63"/>
      <c r="AXU52" s="63"/>
      <c r="AXV52" s="63"/>
      <c r="AXW52" s="63"/>
      <c r="AXX52" s="63"/>
      <c r="AXY52" s="63"/>
      <c r="AXZ52" s="63"/>
      <c r="AYA52" s="63"/>
      <c r="AYB52" s="63"/>
      <c r="AYC52" s="63"/>
      <c r="AYD52" s="63"/>
      <c r="AYE52" s="63"/>
      <c r="AYF52" s="63"/>
      <c r="AYG52" s="63"/>
      <c r="AYH52" s="63"/>
      <c r="AYI52" s="63"/>
      <c r="AYJ52" s="63"/>
      <c r="AYK52" s="63"/>
      <c r="AYL52" s="63"/>
      <c r="AYM52" s="63"/>
      <c r="AYN52" s="63"/>
      <c r="AYO52" s="63"/>
      <c r="AYP52" s="63"/>
      <c r="AYQ52" s="63"/>
      <c r="AYR52" s="63"/>
      <c r="AYS52" s="63"/>
      <c r="AYT52" s="63"/>
      <c r="AYU52" s="63"/>
      <c r="AYV52" s="63"/>
      <c r="AYW52" s="63"/>
      <c r="AYX52" s="63"/>
      <c r="AYY52" s="63"/>
      <c r="AYZ52" s="63"/>
      <c r="AZA52" s="63"/>
      <c r="AZB52" s="63"/>
      <c r="AZC52" s="63"/>
      <c r="AZD52" s="63"/>
      <c r="AZE52" s="63"/>
      <c r="AZF52" s="63"/>
      <c r="AZG52" s="63"/>
      <c r="AZH52" s="63"/>
      <c r="AZI52" s="63"/>
      <c r="AZJ52" s="63"/>
      <c r="AZK52" s="63"/>
      <c r="AZL52" s="63"/>
      <c r="AZM52" s="63"/>
      <c r="AZN52" s="63"/>
      <c r="AZO52" s="63"/>
      <c r="AZP52" s="63"/>
      <c r="AZQ52" s="63"/>
      <c r="AZR52" s="63"/>
      <c r="AZS52" s="63"/>
      <c r="AZT52" s="63"/>
      <c r="AZU52" s="63"/>
      <c r="AZV52" s="63"/>
      <c r="AZW52" s="63"/>
      <c r="AZX52" s="63"/>
      <c r="AZY52" s="63"/>
      <c r="AZZ52" s="63"/>
      <c r="BAA52" s="63"/>
      <c r="BAB52" s="63"/>
      <c r="BAC52" s="63"/>
      <c r="BAD52" s="63"/>
      <c r="BAE52" s="63"/>
      <c r="BAF52" s="63"/>
      <c r="BAG52" s="63"/>
      <c r="BAH52" s="63"/>
      <c r="BAI52" s="63"/>
      <c r="BAJ52" s="63"/>
      <c r="BAK52" s="63"/>
      <c r="BAL52" s="63"/>
      <c r="BAM52" s="63"/>
      <c r="BAN52" s="63"/>
      <c r="BAO52" s="63"/>
      <c r="BAP52" s="63"/>
      <c r="BAQ52" s="63"/>
      <c r="BAR52" s="63"/>
      <c r="BAS52" s="63"/>
      <c r="BAT52" s="63"/>
      <c r="BAU52" s="63"/>
      <c r="BAV52" s="63"/>
      <c r="BAW52" s="63"/>
      <c r="BAX52" s="63"/>
      <c r="BAY52" s="63"/>
      <c r="BAZ52" s="63"/>
      <c r="BBA52" s="63"/>
      <c r="BBB52" s="63"/>
      <c r="BBC52" s="63"/>
      <c r="BBD52" s="63"/>
      <c r="BBE52" s="63"/>
      <c r="BBF52" s="63"/>
      <c r="BBG52" s="63"/>
      <c r="BBH52" s="63"/>
      <c r="BBI52" s="63"/>
      <c r="BBJ52" s="63"/>
      <c r="BBK52" s="63"/>
      <c r="BBL52" s="63"/>
      <c r="BBM52" s="63"/>
      <c r="BBN52" s="63"/>
      <c r="BBO52" s="63"/>
      <c r="BBP52" s="63"/>
      <c r="BBQ52" s="63"/>
      <c r="BBR52" s="63"/>
      <c r="BBS52" s="63"/>
      <c r="BBT52" s="63"/>
      <c r="BBU52" s="63"/>
      <c r="BBV52" s="63"/>
      <c r="BBW52" s="63"/>
      <c r="BBX52" s="63"/>
      <c r="BBY52" s="63"/>
      <c r="BBZ52" s="63"/>
      <c r="BCA52" s="63"/>
      <c r="BCB52" s="63"/>
      <c r="BCC52" s="63"/>
      <c r="BCD52" s="63"/>
      <c r="BCE52" s="63"/>
      <c r="BCF52" s="63"/>
      <c r="BCG52" s="63"/>
      <c r="BCH52" s="63"/>
      <c r="BCI52" s="63"/>
      <c r="BCJ52" s="63"/>
      <c r="BCK52" s="63"/>
      <c r="BCL52" s="63"/>
      <c r="BCM52" s="63"/>
      <c r="BCN52" s="63"/>
      <c r="BCO52" s="63"/>
      <c r="BCP52" s="63"/>
      <c r="BCQ52" s="63"/>
      <c r="BCR52" s="63"/>
      <c r="BCS52" s="63"/>
      <c r="BCT52" s="63"/>
      <c r="BCU52" s="63"/>
      <c r="BCV52" s="63"/>
      <c r="BCW52" s="63"/>
      <c r="BCX52" s="63"/>
      <c r="BCY52" s="63"/>
      <c r="BCZ52" s="63"/>
      <c r="BDA52" s="63"/>
      <c r="BDB52" s="63"/>
      <c r="BDC52" s="63"/>
      <c r="BDD52" s="63"/>
      <c r="BDE52" s="63"/>
      <c r="BDF52" s="63"/>
      <c r="BDG52" s="63"/>
      <c r="BDH52" s="63"/>
      <c r="BDI52" s="63"/>
      <c r="BDJ52" s="63"/>
      <c r="BDK52" s="63"/>
      <c r="BDL52" s="63"/>
      <c r="BDM52" s="63"/>
      <c r="BDN52" s="63"/>
      <c r="BDO52" s="63"/>
      <c r="BDP52" s="63"/>
      <c r="BDQ52" s="63"/>
      <c r="BDR52" s="63"/>
      <c r="BDS52" s="63"/>
      <c r="BDT52" s="63"/>
      <c r="BDU52" s="63"/>
      <c r="BDV52" s="63"/>
      <c r="BDW52" s="63"/>
      <c r="BDX52" s="63"/>
      <c r="BDY52" s="63"/>
      <c r="BDZ52" s="63"/>
      <c r="BEA52" s="63"/>
      <c r="BEB52" s="63"/>
      <c r="BEC52" s="63"/>
      <c r="BED52" s="63"/>
      <c r="BEE52" s="63"/>
      <c r="BEF52" s="63"/>
      <c r="BEG52" s="63"/>
      <c r="BEH52" s="63"/>
      <c r="BEI52" s="63"/>
      <c r="BEJ52" s="63"/>
      <c r="BEK52" s="63"/>
      <c r="BEL52" s="63"/>
      <c r="BEM52" s="63"/>
      <c r="BEN52" s="63"/>
      <c r="BEO52" s="63"/>
      <c r="BEP52" s="63"/>
      <c r="BEQ52" s="63"/>
      <c r="BER52" s="63"/>
      <c r="BES52" s="63"/>
      <c r="BET52" s="63"/>
      <c r="BEU52" s="63"/>
      <c r="BEV52" s="63"/>
      <c r="BEW52" s="63"/>
      <c r="BEX52" s="63"/>
      <c r="BEY52" s="63"/>
      <c r="BEZ52" s="63"/>
      <c r="BFA52" s="63"/>
      <c r="BFB52" s="63"/>
      <c r="BFC52" s="63"/>
      <c r="BFD52" s="63"/>
      <c r="BFE52" s="63"/>
      <c r="BFF52" s="63"/>
      <c r="BFG52" s="63"/>
      <c r="BFH52" s="63"/>
      <c r="BFI52" s="63"/>
      <c r="BFJ52" s="63"/>
      <c r="BFK52" s="63"/>
      <c r="BFL52" s="63"/>
      <c r="BFM52" s="63"/>
      <c r="BFN52" s="63"/>
      <c r="BFO52" s="63"/>
      <c r="BFP52" s="63"/>
      <c r="BFQ52" s="63"/>
      <c r="BFR52" s="63"/>
      <c r="BFS52" s="63"/>
      <c r="BFT52" s="63"/>
      <c r="BFU52" s="63"/>
      <c r="BFV52" s="63"/>
      <c r="BFW52" s="63"/>
      <c r="BFX52" s="63"/>
      <c r="BFY52" s="63"/>
      <c r="BFZ52" s="63"/>
      <c r="BGA52" s="63"/>
      <c r="BGB52" s="63"/>
      <c r="BGC52" s="63"/>
      <c r="BGD52" s="63"/>
      <c r="BGE52" s="63"/>
      <c r="BGF52" s="63"/>
      <c r="BGG52" s="63"/>
      <c r="BGH52" s="63"/>
      <c r="BGI52" s="63"/>
      <c r="BGJ52" s="63"/>
      <c r="BGK52" s="63"/>
      <c r="BGL52" s="63"/>
      <c r="BGM52" s="63"/>
      <c r="BGN52" s="63"/>
      <c r="BGO52" s="63"/>
      <c r="BGP52" s="63"/>
      <c r="BGQ52" s="63"/>
      <c r="BGR52" s="63"/>
      <c r="BGS52" s="63"/>
      <c r="BGT52" s="63"/>
      <c r="BGU52" s="63"/>
      <c r="BGV52" s="63"/>
      <c r="BGW52" s="63"/>
      <c r="BGX52" s="63"/>
      <c r="BGY52" s="63"/>
      <c r="BGZ52" s="63"/>
      <c r="BHA52" s="63"/>
      <c r="BHB52" s="63"/>
      <c r="BHC52" s="63"/>
      <c r="BHD52" s="63"/>
      <c r="BHE52" s="63"/>
      <c r="BHF52" s="63"/>
      <c r="BHG52" s="63"/>
      <c r="BHH52" s="63"/>
      <c r="BHI52" s="63"/>
      <c r="BHJ52" s="63"/>
      <c r="BHK52" s="63"/>
      <c r="BHL52" s="63"/>
      <c r="BHM52" s="63"/>
      <c r="BHN52" s="63"/>
      <c r="BHO52" s="63"/>
      <c r="BHP52" s="63"/>
      <c r="BHQ52" s="63"/>
      <c r="BHR52" s="63"/>
      <c r="BHS52" s="63"/>
      <c r="BHT52" s="63"/>
      <c r="BHU52" s="63"/>
      <c r="BHV52" s="63"/>
      <c r="BHW52" s="63"/>
      <c r="BHX52" s="63"/>
      <c r="BHY52" s="63"/>
      <c r="BHZ52" s="63"/>
      <c r="BIA52" s="63"/>
      <c r="BIB52" s="63"/>
      <c r="BIC52" s="63"/>
      <c r="BID52" s="63"/>
      <c r="BIE52" s="63"/>
      <c r="BIF52" s="63"/>
      <c r="BIG52" s="63"/>
      <c r="BIH52" s="63"/>
      <c r="BII52" s="63"/>
      <c r="BIJ52" s="63"/>
      <c r="BIK52" s="63"/>
      <c r="BIL52" s="63"/>
      <c r="BIM52" s="63"/>
      <c r="BIN52" s="63"/>
      <c r="BIO52" s="63"/>
      <c r="BIP52" s="63"/>
      <c r="BIQ52" s="63"/>
      <c r="BIR52" s="63"/>
      <c r="BIS52" s="63"/>
      <c r="BIT52" s="63"/>
      <c r="BIU52" s="63"/>
      <c r="BIV52" s="63"/>
      <c r="BIW52" s="63"/>
      <c r="BIX52" s="63"/>
      <c r="BIY52" s="63"/>
      <c r="BIZ52" s="63"/>
      <c r="BJA52" s="63"/>
      <c r="BJB52" s="63"/>
      <c r="BJC52" s="63"/>
      <c r="BJD52" s="63"/>
      <c r="BJE52" s="63"/>
      <c r="BJF52" s="63"/>
      <c r="BJG52" s="63"/>
      <c r="BJH52" s="63"/>
      <c r="BJI52" s="63"/>
      <c r="BJJ52" s="63"/>
      <c r="BJK52" s="63"/>
      <c r="BJL52" s="63"/>
      <c r="BJM52" s="63"/>
      <c r="BJN52" s="63"/>
      <c r="BJO52" s="63"/>
      <c r="BJP52" s="63"/>
      <c r="BJQ52" s="63"/>
      <c r="BJR52" s="63"/>
      <c r="BJS52" s="63"/>
      <c r="BJT52" s="63"/>
      <c r="BJU52" s="63"/>
      <c r="BJV52" s="63"/>
      <c r="BJW52" s="63"/>
      <c r="BJX52" s="63"/>
      <c r="BJY52" s="63"/>
      <c r="BJZ52" s="63"/>
      <c r="BKA52" s="63"/>
      <c r="BKB52" s="63"/>
      <c r="BKC52" s="63"/>
      <c r="BKD52" s="63"/>
      <c r="BKE52" s="63"/>
      <c r="BKF52" s="63"/>
      <c r="BKG52" s="63"/>
      <c r="BKH52" s="63"/>
      <c r="BKI52" s="63"/>
      <c r="BKJ52" s="63"/>
      <c r="BKK52" s="63"/>
      <c r="BKL52" s="63"/>
      <c r="BKM52" s="63"/>
      <c r="BKN52" s="63"/>
      <c r="BKO52" s="63"/>
      <c r="BKP52" s="63"/>
      <c r="BKQ52" s="63"/>
      <c r="BKR52" s="63"/>
      <c r="BKS52" s="63"/>
      <c r="BKT52" s="63"/>
      <c r="BKU52" s="63"/>
      <c r="BKV52" s="63"/>
      <c r="BKW52" s="63"/>
      <c r="BKX52" s="63"/>
      <c r="BKY52" s="63"/>
      <c r="BKZ52" s="63"/>
      <c r="BLA52" s="63"/>
      <c r="BLB52" s="63"/>
      <c r="BLC52" s="63"/>
      <c r="BLD52" s="63"/>
      <c r="BLE52" s="63"/>
      <c r="BLF52" s="63"/>
      <c r="BLG52" s="63"/>
      <c r="BLH52" s="63"/>
      <c r="BLI52" s="63"/>
      <c r="BLJ52" s="63"/>
      <c r="BLK52" s="63"/>
      <c r="BLL52" s="63"/>
      <c r="BLM52" s="63"/>
      <c r="BLN52" s="63"/>
      <c r="BLO52" s="63"/>
      <c r="BLP52" s="63"/>
      <c r="BLQ52" s="63"/>
      <c r="BLR52" s="63"/>
      <c r="BLS52" s="63"/>
      <c r="BLT52" s="63"/>
      <c r="BLU52" s="63"/>
      <c r="BLV52" s="63"/>
      <c r="BLW52" s="63"/>
      <c r="BLX52" s="63"/>
      <c r="BLY52" s="63"/>
      <c r="BLZ52" s="63"/>
      <c r="BMA52" s="63"/>
      <c r="BMB52" s="63"/>
      <c r="BMC52" s="63"/>
      <c r="BMD52" s="63"/>
      <c r="BME52" s="63"/>
      <c r="BMF52" s="63"/>
      <c r="BMG52" s="63"/>
      <c r="BMH52" s="63"/>
      <c r="BMI52" s="63"/>
      <c r="BMJ52" s="63"/>
      <c r="BMK52" s="63"/>
      <c r="BML52" s="63"/>
      <c r="BMM52" s="63"/>
      <c r="BMN52" s="63"/>
      <c r="BMO52" s="63"/>
      <c r="BMP52" s="63"/>
      <c r="BMQ52" s="63"/>
      <c r="BMR52" s="63"/>
      <c r="BMS52" s="63"/>
      <c r="BMT52" s="63"/>
      <c r="BMU52" s="63"/>
      <c r="BMV52" s="63"/>
      <c r="BMW52" s="63"/>
      <c r="BMX52" s="63"/>
      <c r="BMY52" s="63"/>
      <c r="BMZ52" s="63"/>
      <c r="BNA52" s="63"/>
      <c r="BNB52" s="63"/>
      <c r="BNC52" s="63"/>
      <c r="BND52" s="63"/>
      <c r="BNE52" s="63"/>
      <c r="BNF52" s="63"/>
      <c r="BNG52" s="63"/>
      <c r="BNH52" s="63"/>
      <c r="BNI52" s="63"/>
      <c r="BNJ52" s="63"/>
      <c r="BNK52" s="63"/>
      <c r="BNL52" s="63"/>
      <c r="BNM52" s="63"/>
      <c r="BNN52" s="63"/>
      <c r="BNO52" s="63"/>
      <c r="BNP52" s="63"/>
      <c r="BNQ52" s="63"/>
      <c r="BNR52" s="63"/>
      <c r="BNS52" s="63"/>
      <c r="BNT52" s="63"/>
      <c r="BNU52" s="63"/>
      <c r="BNV52" s="63"/>
      <c r="BNW52" s="63"/>
      <c r="BNX52" s="63"/>
      <c r="BNY52" s="63"/>
      <c r="BNZ52" s="63"/>
      <c r="BOA52" s="63"/>
      <c r="BOB52" s="63"/>
      <c r="BOC52" s="63"/>
      <c r="BOD52" s="63"/>
      <c r="BOE52" s="63"/>
      <c r="BOF52" s="63"/>
      <c r="BOG52" s="63"/>
      <c r="BOH52" s="63"/>
      <c r="BOI52" s="63"/>
      <c r="BOJ52" s="63"/>
      <c r="BOK52" s="63"/>
      <c r="BOL52" s="63"/>
      <c r="BOM52" s="63"/>
      <c r="BON52" s="63"/>
      <c r="BOO52" s="63"/>
      <c r="BOP52" s="63"/>
      <c r="BOQ52" s="63"/>
      <c r="BOR52" s="63"/>
      <c r="BOS52" s="63"/>
      <c r="BOT52" s="63"/>
      <c r="BOU52" s="63"/>
      <c r="BOV52" s="63"/>
      <c r="BOW52" s="63"/>
      <c r="BOX52" s="63"/>
      <c r="BOY52" s="63"/>
      <c r="BOZ52" s="63"/>
      <c r="BPA52" s="63"/>
      <c r="BPB52" s="63"/>
      <c r="BPC52" s="63"/>
      <c r="BPD52" s="63"/>
      <c r="BPE52" s="63"/>
      <c r="BPF52" s="63"/>
      <c r="BPG52" s="63"/>
      <c r="BPH52" s="63"/>
      <c r="BPI52" s="63"/>
      <c r="BPJ52" s="63"/>
      <c r="BPK52" s="63"/>
      <c r="BPL52" s="63"/>
      <c r="BPM52" s="63"/>
      <c r="BPN52" s="63"/>
      <c r="BPO52" s="63"/>
      <c r="BPP52" s="63"/>
      <c r="BPQ52" s="63"/>
      <c r="BPR52" s="63"/>
      <c r="BPS52" s="63"/>
      <c r="BPT52" s="63"/>
      <c r="BPU52" s="63"/>
      <c r="BPV52" s="63"/>
      <c r="BPW52" s="63"/>
      <c r="BPX52" s="63"/>
      <c r="BPY52" s="63"/>
      <c r="BPZ52" s="63"/>
      <c r="BQA52" s="63"/>
      <c r="BQB52" s="63"/>
      <c r="BQC52" s="63"/>
      <c r="BQD52" s="63"/>
      <c r="BQE52" s="63"/>
      <c r="BQF52" s="63"/>
      <c r="BQG52" s="63"/>
      <c r="BQH52" s="63"/>
      <c r="BQI52" s="63"/>
      <c r="BQJ52" s="63"/>
      <c r="BQK52" s="63"/>
      <c r="BQL52" s="63"/>
      <c r="BQM52" s="63"/>
      <c r="BQN52" s="63"/>
      <c r="BQO52" s="63"/>
      <c r="BQP52" s="63"/>
      <c r="BQQ52" s="63"/>
      <c r="BQR52" s="63"/>
      <c r="BQS52" s="63"/>
      <c r="BQT52" s="63"/>
      <c r="BQU52" s="63"/>
      <c r="BQV52" s="63"/>
      <c r="BQW52" s="63"/>
      <c r="BQX52" s="63"/>
      <c r="BQY52" s="63"/>
      <c r="BQZ52" s="63"/>
      <c r="BRA52" s="63"/>
      <c r="BRB52" s="63"/>
      <c r="BRC52" s="63"/>
      <c r="BRD52" s="63"/>
      <c r="BRE52" s="63"/>
      <c r="BRF52" s="63"/>
      <c r="BRG52" s="63"/>
      <c r="BRH52" s="63"/>
      <c r="BRI52" s="63"/>
      <c r="BRJ52" s="63"/>
      <c r="BRK52" s="63"/>
      <c r="BRL52" s="63"/>
      <c r="BRM52" s="63"/>
      <c r="BRN52" s="63"/>
      <c r="BRO52" s="63"/>
      <c r="BRP52" s="63"/>
      <c r="BRQ52" s="63"/>
      <c r="BRR52" s="63"/>
      <c r="BRS52" s="63"/>
      <c r="BRT52" s="63"/>
      <c r="BRU52" s="63"/>
      <c r="BRV52" s="63"/>
      <c r="BRW52" s="63"/>
      <c r="BRX52" s="63"/>
      <c r="BRY52" s="63"/>
      <c r="BRZ52" s="63"/>
      <c r="BSA52" s="63"/>
      <c r="BSB52" s="63"/>
      <c r="BSC52" s="63"/>
      <c r="BSD52" s="63"/>
      <c r="BSE52" s="63"/>
      <c r="BSF52" s="63"/>
      <c r="BSG52" s="63"/>
      <c r="BSH52" s="63"/>
      <c r="BSI52" s="63"/>
      <c r="BSJ52" s="63"/>
      <c r="BSK52" s="63"/>
      <c r="BSL52" s="63"/>
      <c r="BSM52" s="63"/>
      <c r="BSN52" s="63"/>
      <c r="BSO52" s="63"/>
      <c r="BSP52" s="63"/>
      <c r="BSQ52" s="63"/>
      <c r="BSR52" s="63"/>
      <c r="BSS52" s="63"/>
      <c r="BST52" s="63"/>
      <c r="BSU52" s="63"/>
      <c r="BSV52" s="63"/>
      <c r="BSW52" s="63"/>
      <c r="BSX52" s="63"/>
      <c r="BSY52" s="63"/>
      <c r="BSZ52" s="63"/>
      <c r="BTA52" s="63"/>
      <c r="BTB52" s="63"/>
      <c r="BTC52" s="63"/>
      <c r="BTD52" s="63"/>
      <c r="BTE52" s="63"/>
      <c r="BTF52" s="63"/>
      <c r="BTG52" s="63"/>
      <c r="BTH52" s="63"/>
      <c r="BTI52" s="63"/>
      <c r="BTJ52" s="63"/>
      <c r="BTK52" s="63"/>
      <c r="BTL52" s="63"/>
      <c r="BTM52" s="63"/>
      <c r="BTN52" s="63"/>
      <c r="BTO52" s="63"/>
      <c r="BTP52" s="63"/>
      <c r="BTQ52" s="63"/>
      <c r="BTR52" s="63"/>
      <c r="BTS52" s="63"/>
      <c r="BTT52" s="63"/>
      <c r="BTU52" s="63"/>
      <c r="BTV52" s="63"/>
      <c r="BTW52" s="63"/>
      <c r="BTX52" s="63"/>
      <c r="BTY52" s="63"/>
      <c r="BTZ52" s="63"/>
      <c r="BUA52" s="63"/>
      <c r="BUB52" s="63"/>
      <c r="BUC52" s="63"/>
      <c r="BUD52" s="63"/>
      <c r="BUE52" s="63"/>
      <c r="BUF52" s="63"/>
      <c r="BUG52" s="63"/>
      <c r="BUH52" s="63"/>
      <c r="BUI52" s="63"/>
      <c r="BUJ52" s="63"/>
      <c r="BUK52" s="63"/>
      <c r="BUL52" s="63"/>
      <c r="BUM52" s="63"/>
      <c r="BUN52" s="63"/>
      <c r="BUO52" s="63"/>
      <c r="BUP52" s="63"/>
      <c r="BUQ52" s="63"/>
      <c r="BUR52" s="63"/>
      <c r="BUS52" s="63"/>
      <c r="BUT52" s="63"/>
      <c r="BUU52" s="63"/>
      <c r="BUV52" s="63"/>
      <c r="BUW52" s="63"/>
      <c r="BUX52" s="63"/>
      <c r="BUY52" s="63"/>
      <c r="BUZ52" s="63"/>
      <c r="BVA52" s="63"/>
      <c r="BVB52" s="63"/>
      <c r="BVC52" s="63"/>
      <c r="BVD52" s="63"/>
      <c r="BVE52" s="63"/>
      <c r="BVF52" s="63"/>
      <c r="BVG52" s="63"/>
      <c r="BVH52" s="63"/>
      <c r="BVI52" s="63"/>
      <c r="BVJ52" s="63"/>
      <c r="BVK52" s="63"/>
      <c r="BVL52" s="63"/>
      <c r="BVM52" s="63"/>
      <c r="BVN52" s="63"/>
      <c r="BVO52" s="63"/>
      <c r="BVP52" s="63"/>
      <c r="BVQ52" s="63"/>
      <c r="BVR52" s="63"/>
      <c r="BVS52" s="63"/>
      <c r="BVT52" s="63"/>
      <c r="BVU52" s="63"/>
      <c r="BVV52" s="63"/>
      <c r="BVW52" s="63"/>
      <c r="BVX52" s="63"/>
      <c r="BVY52" s="63"/>
      <c r="BVZ52" s="63"/>
      <c r="BWA52" s="63"/>
      <c r="BWB52" s="63"/>
      <c r="BWC52" s="63"/>
      <c r="BWD52" s="63"/>
      <c r="BWE52" s="63"/>
      <c r="BWF52" s="63"/>
      <c r="BWG52" s="63"/>
      <c r="BWH52" s="63"/>
      <c r="BWI52" s="63"/>
      <c r="BWJ52" s="63"/>
      <c r="BWK52" s="63"/>
      <c r="BWL52" s="63"/>
      <c r="BWM52" s="63"/>
      <c r="BWN52" s="63"/>
      <c r="BWO52" s="63"/>
      <c r="BWP52" s="63"/>
      <c r="BWQ52" s="63"/>
      <c r="BWR52" s="63"/>
      <c r="BWS52" s="63"/>
      <c r="BWT52" s="63"/>
      <c r="BWU52" s="63"/>
      <c r="BWV52" s="63"/>
      <c r="BWW52" s="63"/>
      <c r="BWX52" s="63"/>
      <c r="BWY52" s="63"/>
      <c r="BWZ52" s="63"/>
      <c r="BXA52" s="63"/>
      <c r="BXB52" s="63"/>
      <c r="BXC52" s="63"/>
      <c r="BXD52" s="63"/>
      <c r="BXE52" s="63"/>
      <c r="BXF52" s="63"/>
      <c r="BXG52" s="63"/>
      <c r="BXH52" s="63"/>
      <c r="BXI52" s="63"/>
      <c r="BXJ52" s="63"/>
      <c r="BXK52" s="63"/>
      <c r="BXL52" s="63"/>
      <c r="BXM52" s="63"/>
      <c r="BXN52" s="63"/>
      <c r="BXO52" s="63"/>
      <c r="BXP52" s="63"/>
      <c r="BXQ52" s="63"/>
      <c r="BXR52" s="63"/>
      <c r="BXS52" s="63"/>
      <c r="BXT52" s="63"/>
      <c r="BXU52" s="63"/>
      <c r="BXV52" s="63"/>
      <c r="BXW52" s="63"/>
      <c r="BXX52" s="63"/>
      <c r="BXY52" s="63"/>
      <c r="BXZ52" s="63"/>
      <c r="BYA52" s="63"/>
      <c r="BYB52" s="63"/>
      <c r="BYC52" s="63"/>
      <c r="BYD52" s="63"/>
      <c r="BYE52" s="63"/>
      <c r="BYF52" s="63"/>
      <c r="BYG52" s="63"/>
      <c r="BYH52" s="63"/>
      <c r="BYI52" s="63"/>
      <c r="BYJ52" s="63"/>
      <c r="BYK52" s="63"/>
      <c r="BYL52" s="63"/>
      <c r="BYM52" s="63"/>
      <c r="BYN52" s="63"/>
      <c r="BYO52" s="63"/>
      <c r="BYP52" s="63"/>
      <c r="BYQ52" s="63"/>
      <c r="BYR52" s="63"/>
      <c r="BYS52" s="63"/>
      <c r="BYT52" s="63"/>
      <c r="BYU52" s="63"/>
      <c r="BYV52" s="63"/>
      <c r="BYW52" s="63"/>
      <c r="BYX52" s="63"/>
      <c r="BYY52" s="63"/>
      <c r="BYZ52" s="63"/>
      <c r="BZA52" s="63"/>
      <c r="BZB52" s="63"/>
      <c r="BZC52" s="63"/>
      <c r="BZD52" s="63"/>
      <c r="BZE52" s="63"/>
      <c r="BZF52" s="63"/>
      <c r="BZG52" s="63"/>
      <c r="BZH52" s="63"/>
      <c r="BZI52" s="63"/>
      <c r="BZJ52" s="63"/>
      <c r="BZK52" s="63"/>
      <c r="BZL52" s="63"/>
      <c r="BZM52" s="63"/>
      <c r="BZN52" s="63"/>
      <c r="BZO52" s="63"/>
      <c r="BZP52" s="63"/>
      <c r="BZQ52" s="63"/>
      <c r="BZR52" s="63"/>
      <c r="BZS52" s="63"/>
      <c r="BZT52" s="63"/>
      <c r="BZU52" s="63"/>
      <c r="BZV52" s="63"/>
      <c r="BZW52" s="63"/>
      <c r="BZX52" s="63"/>
      <c r="BZY52" s="63"/>
      <c r="BZZ52" s="63"/>
      <c r="CAA52" s="63"/>
      <c r="CAB52" s="63"/>
      <c r="CAC52" s="63"/>
      <c r="CAD52" s="63"/>
      <c r="CAE52" s="63"/>
      <c r="CAF52" s="63"/>
      <c r="CAG52" s="63"/>
      <c r="CAH52" s="63"/>
      <c r="CAI52" s="63"/>
      <c r="CAJ52" s="63"/>
      <c r="CAK52" s="63"/>
      <c r="CAL52" s="63"/>
      <c r="CAM52" s="63"/>
      <c r="CAN52" s="63"/>
      <c r="CAO52" s="63"/>
      <c r="CAP52" s="63"/>
      <c r="CAQ52" s="63"/>
      <c r="CAR52" s="63"/>
      <c r="CAS52" s="63"/>
      <c r="CAT52" s="63"/>
      <c r="CAU52" s="63"/>
      <c r="CAV52" s="63"/>
      <c r="CAW52" s="63"/>
      <c r="CAX52" s="63"/>
      <c r="CAY52" s="63"/>
      <c r="CAZ52" s="63"/>
      <c r="CBA52" s="63"/>
      <c r="CBB52" s="63"/>
      <c r="CBC52" s="63"/>
      <c r="CBD52" s="63"/>
      <c r="CBE52" s="63"/>
      <c r="CBF52" s="63"/>
      <c r="CBG52" s="63"/>
      <c r="CBH52" s="63"/>
      <c r="CBI52" s="63"/>
      <c r="CBJ52" s="63"/>
      <c r="CBK52" s="63"/>
      <c r="CBL52" s="63"/>
      <c r="CBM52" s="63"/>
      <c r="CBN52" s="63"/>
      <c r="CBO52" s="63"/>
      <c r="CBP52" s="63"/>
      <c r="CBQ52" s="63"/>
      <c r="CBR52" s="63"/>
      <c r="CBS52" s="63"/>
      <c r="CBT52" s="63"/>
      <c r="CBU52" s="63"/>
      <c r="CBV52" s="63"/>
      <c r="CBW52" s="63"/>
      <c r="CBX52" s="63"/>
      <c r="CBY52" s="63"/>
      <c r="CBZ52" s="63"/>
      <c r="CCA52" s="63"/>
      <c r="CCB52" s="63"/>
      <c r="CCC52" s="63"/>
      <c r="CCD52" s="63"/>
      <c r="CCE52" s="63"/>
      <c r="CCF52" s="63"/>
      <c r="CCG52" s="63"/>
      <c r="CCH52" s="63"/>
      <c r="CCI52" s="63"/>
      <c r="CCJ52" s="63"/>
      <c r="CCK52" s="63"/>
      <c r="CCL52" s="63"/>
      <c r="CCM52" s="63"/>
      <c r="CCN52" s="63"/>
      <c r="CCO52" s="63"/>
      <c r="CCP52" s="63"/>
      <c r="CCQ52" s="63"/>
      <c r="CCR52" s="63"/>
      <c r="CCS52" s="63"/>
      <c r="CCT52" s="63"/>
      <c r="CCU52" s="63"/>
      <c r="CCV52" s="63"/>
      <c r="CCW52" s="63"/>
      <c r="CCX52" s="63"/>
      <c r="CCY52" s="63"/>
      <c r="CCZ52" s="63"/>
      <c r="CDA52" s="63"/>
      <c r="CDB52" s="63"/>
      <c r="CDC52" s="63"/>
      <c r="CDD52" s="63"/>
      <c r="CDE52" s="63"/>
      <c r="CDF52" s="63"/>
      <c r="CDG52" s="63"/>
      <c r="CDH52" s="63"/>
      <c r="CDI52" s="63"/>
      <c r="CDJ52" s="63"/>
      <c r="CDK52" s="63"/>
      <c r="CDL52" s="63"/>
      <c r="CDM52" s="63"/>
      <c r="CDN52" s="63"/>
      <c r="CDO52" s="63"/>
      <c r="CDP52" s="63"/>
      <c r="CDQ52" s="63"/>
      <c r="CDR52" s="63"/>
      <c r="CDS52" s="63"/>
      <c r="CDT52" s="63"/>
      <c r="CDU52" s="63"/>
      <c r="CDV52" s="63"/>
      <c r="CDW52" s="63"/>
      <c r="CDX52" s="63"/>
      <c r="CDY52" s="63"/>
      <c r="CDZ52" s="63"/>
      <c r="CEA52" s="63"/>
      <c r="CEB52" s="63"/>
      <c r="CEC52" s="63"/>
      <c r="CED52" s="63"/>
      <c r="CEE52" s="63"/>
      <c r="CEF52" s="63"/>
      <c r="CEG52" s="63"/>
      <c r="CEH52" s="63"/>
      <c r="CEI52" s="63"/>
      <c r="CEJ52" s="63"/>
      <c r="CEK52" s="63"/>
      <c r="CEL52" s="63"/>
      <c r="CEM52" s="63"/>
      <c r="CEN52" s="63"/>
      <c r="CEO52" s="63"/>
      <c r="CEP52" s="63"/>
      <c r="CEQ52" s="63"/>
      <c r="CER52" s="63"/>
      <c r="CES52" s="63"/>
      <c r="CET52" s="63"/>
      <c r="CEU52" s="63"/>
      <c r="CEV52" s="63"/>
      <c r="CEW52" s="63"/>
      <c r="CEX52" s="63"/>
      <c r="CEY52" s="63"/>
      <c r="CEZ52" s="63"/>
      <c r="CFA52" s="63"/>
      <c r="CFB52" s="63"/>
      <c r="CFC52" s="63"/>
      <c r="CFD52" s="63"/>
      <c r="CFE52" s="63"/>
      <c r="CFF52" s="63"/>
      <c r="CFG52" s="63"/>
      <c r="CFH52" s="63"/>
      <c r="CFI52" s="63"/>
      <c r="CFJ52" s="63"/>
      <c r="CFK52" s="63"/>
      <c r="CFL52" s="63"/>
      <c r="CFM52" s="63"/>
      <c r="CFN52" s="63"/>
      <c r="CFO52" s="63"/>
      <c r="CFP52" s="63"/>
      <c r="CFQ52" s="63"/>
      <c r="CFR52" s="63"/>
      <c r="CFS52" s="63"/>
      <c r="CFT52" s="63"/>
      <c r="CFU52" s="63"/>
      <c r="CFV52" s="63"/>
      <c r="CFW52" s="63"/>
      <c r="CFX52" s="63"/>
      <c r="CFY52" s="63"/>
      <c r="CFZ52" s="63"/>
      <c r="CGA52" s="63"/>
      <c r="CGB52" s="63"/>
      <c r="CGC52" s="63"/>
      <c r="CGD52" s="63"/>
      <c r="CGE52" s="63"/>
      <c r="CGF52" s="63"/>
      <c r="CGG52" s="63"/>
      <c r="CGH52" s="63"/>
      <c r="CGI52" s="63"/>
      <c r="CGJ52" s="63"/>
      <c r="CGK52" s="63"/>
      <c r="CGL52" s="63"/>
      <c r="CGM52" s="63"/>
      <c r="CGN52" s="63"/>
      <c r="CGO52" s="63"/>
      <c r="CGP52" s="63"/>
      <c r="CGQ52" s="63"/>
      <c r="CGR52" s="63"/>
      <c r="CGS52" s="63"/>
      <c r="CGT52" s="63"/>
      <c r="CGU52" s="63"/>
      <c r="CGV52" s="63"/>
      <c r="CGW52" s="63"/>
      <c r="CGX52" s="63"/>
      <c r="CGY52" s="63"/>
      <c r="CGZ52" s="63"/>
      <c r="CHA52" s="63"/>
      <c r="CHB52" s="63"/>
      <c r="CHC52" s="63"/>
      <c r="CHD52" s="63"/>
      <c r="CHE52" s="63"/>
      <c r="CHF52" s="63"/>
      <c r="CHG52" s="63"/>
      <c r="CHH52" s="63"/>
      <c r="CHI52" s="63"/>
      <c r="CHJ52" s="63"/>
      <c r="CHK52" s="63"/>
      <c r="CHL52" s="63"/>
      <c r="CHM52" s="63"/>
      <c r="CHN52" s="63"/>
      <c r="CHO52" s="63"/>
      <c r="CHP52" s="63"/>
      <c r="CHQ52" s="63"/>
      <c r="CHR52" s="63"/>
      <c r="CHS52" s="63"/>
      <c r="CHT52" s="63"/>
      <c r="CHU52" s="63"/>
      <c r="CHV52" s="63"/>
      <c r="CHW52" s="63"/>
      <c r="CHX52" s="63"/>
      <c r="CHY52" s="63"/>
      <c r="CHZ52" s="63"/>
      <c r="CIA52" s="63"/>
      <c r="CIB52" s="63"/>
      <c r="CIC52" s="63"/>
      <c r="CID52" s="63"/>
      <c r="CIE52" s="63"/>
      <c r="CIF52" s="63"/>
      <c r="CIG52" s="63"/>
      <c r="CIH52" s="63"/>
      <c r="CII52" s="63"/>
      <c r="CIJ52" s="63"/>
      <c r="CIK52" s="63"/>
      <c r="CIL52" s="63"/>
      <c r="CIM52" s="63"/>
      <c r="CIN52" s="63"/>
      <c r="CIO52" s="63"/>
      <c r="CIP52" s="63"/>
      <c r="CIQ52" s="63"/>
      <c r="CIR52" s="63"/>
      <c r="CIS52" s="63"/>
      <c r="CIT52" s="63"/>
      <c r="CIU52" s="63"/>
      <c r="CIV52" s="63"/>
      <c r="CIW52" s="63"/>
      <c r="CIX52" s="63"/>
      <c r="CIY52" s="63"/>
      <c r="CIZ52" s="63"/>
      <c r="CJA52" s="63"/>
      <c r="CJB52" s="63"/>
      <c r="CJC52" s="63"/>
      <c r="CJD52" s="63"/>
      <c r="CJE52" s="63"/>
      <c r="CJF52" s="63"/>
      <c r="CJG52" s="63"/>
      <c r="CJH52" s="63"/>
      <c r="CJI52" s="63"/>
      <c r="CJJ52" s="63"/>
      <c r="CJK52" s="63"/>
      <c r="CJL52" s="63"/>
      <c r="CJM52" s="63"/>
      <c r="CJN52" s="63"/>
      <c r="CJO52" s="63"/>
      <c r="CJP52" s="63"/>
      <c r="CJQ52" s="63"/>
      <c r="CJR52" s="63"/>
      <c r="CJS52" s="63"/>
      <c r="CJT52" s="63"/>
      <c r="CJU52" s="63"/>
      <c r="CJV52" s="63"/>
      <c r="CJW52" s="63"/>
      <c r="CJX52" s="63"/>
      <c r="CJY52" s="63"/>
      <c r="CJZ52" s="63"/>
      <c r="CKA52" s="63"/>
      <c r="CKB52" s="63"/>
      <c r="CKC52" s="63"/>
      <c r="CKD52" s="63"/>
      <c r="CKE52" s="63"/>
      <c r="CKF52" s="63"/>
      <c r="CKG52" s="63"/>
      <c r="CKH52" s="63"/>
      <c r="CKI52" s="63"/>
      <c r="CKJ52" s="63"/>
      <c r="CKK52" s="63"/>
      <c r="CKL52" s="63"/>
      <c r="CKM52" s="63"/>
      <c r="CKN52" s="63"/>
      <c r="CKO52" s="63"/>
      <c r="CKP52" s="63"/>
      <c r="CKQ52" s="63"/>
      <c r="CKR52" s="63"/>
      <c r="CKS52" s="63"/>
      <c r="CKT52" s="63"/>
      <c r="CKU52" s="63"/>
      <c r="CKV52" s="63"/>
      <c r="CKW52" s="63"/>
      <c r="CKX52" s="63"/>
      <c r="CKY52" s="63"/>
      <c r="CKZ52" s="63"/>
      <c r="CLA52" s="63"/>
      <c r="CLB52" s="63"/>
      <c r="CLC52" s="63"/>
      <c r="CLD52" s="63"/>
      <c r="CLE52" s="63"/>
      <c r="CLF52" s="63"/>
      <c r="CLG52" s="63"/>
      <c r="CLH52" s="63"/>
      <c r="CLI52" s="63"/>
      <c r="CLJ52" s="63"/>
      <c r="CLK52" s="63"/>
      <c r="CLL52" s="63"/>
      <c r="CLM52" s="63"/>
      <c r="CLN52" s="63"/>
      <c r="CLO52" s="63"/>
      <c r="CLP52" s="63"/>
      <c r="CLQ52" s="63"/>
      <c r="CLR52" s="63"/>
      <c r="CLS52" s="63"/>
      <c r="CLT52" s="63"/>
      <c r="CLU52" s="63"/>
      <c r="CLV52" s="63"/>
      <c r="CLW52" s="63"/>
      <c r="CLX52" s="63"/>
      <c r="CLY52" s="63"/>
      <c r="CLZ52" s="63"/>
      <c r="CMA52" s="63"/>
      <c r="CMB52" s="63"/>
      <c r="CMC52" s="63"/>
      <c r="CMD52" s="63"/>
      <c r="CME52" s="63"/>
      <c r="CMF52" s="63"/>
      <c r="CMG52" s="63"/>
      <c r="CMH52" s="63"/>
      <c r="CMI52" s="63"/>
      <c r="CMJ52" s="63"/>
      <c r="CMK52" s="63"/>
      <c r="CML52" s="63"/>
      <c r="CMM52" s="63"/>
      <c r="CMN52" s="63"/>
      <c r="CMO52" s="63"/>
      <c r="CMP52" s="63"/>
      <c r="CMQ52" s="63"/>
      <c r="CMR52" s="63"/>
      <c r="CMS52" s="63"/>
      <c r="CMT52" s="63"/>
      <c r="CMU52" s="63"/>
      <c r="CMV52" s="63"/>
      <c r="CMW52" s="63"/>
      <c r="CMX52" s="63"/>
      <c r="CMY52" s="63"/>
      <c r="CMZ52" s="63"/>
      <c r="CNA52" s="63"/>
      <c r="CNB52" s="63"/>
      <c r="CNC52" s="63"/>
      <c r="CND52" s="63"/>
      <c r="CNE52" s="63"/>
      <c r="CNF52" s="63"/>
      <c r="CNG52" s="63"/>
      <c r="CNH52" s="63"/>
      <c r="CNI52" s="63"/>
      <c r="CNJ52" s="63"/>
      <c r="CNK52" s="63"/>
      <c r="CNL52" s="63"/>
      <c r="CNM52" s="63"/>
      <c r="CNN52" s="63"/>
      <c r="CNO52" s="63"/>
      <c r="CNP52" s="63"/>
      <c r="CNQ52" s="63"/>
      <c r="CNR52" s="63"/>
      <c r="CNS52" s="63"/>
      <c r="CNT52" s="63"/>
      <c r="CNU52" s="63"/>
      <c r="CNV52" s="63"/>
      <c r="CNW52" s="63"/>
      <c r="CNX52" s="63"/>
      <c r="CNY52" s="63"/>
      <c r="CNZ52" s="63"/>
      <c r="COA52" s="63"/>
      <c r="COB52" s="63"/>
      <c r="COC52" s="63"/>
      <c r="COD52" s="63"/>
      <c r="COE52" s="63"/>
      <c r="COF52" s="63"/>
      <c r="COG52" s="63"/>
      <c r="COH52" s="63"/>
      <c r="COI52" s="63"/>
      <c r="COJ52" s="63"/>
      <c r="COK52" s="63"/>
      <c r="COL52" s="63"/>
      <c r="COM52" s="63"/>
      <c r="CON52" s="63"/>
      <c r="COO52" s="63"/>
      <c r="COP52" s="63"/>
      <c r="COQ52" s="63"/>
      <c r="COR52" s="63"/>
      <c r="COS52" s="63"/>
      <c r="COT52" s="63"/>
      <c r="COU52" s="63"/>
      <c r="COV52" s="63"/>
      <c r="COW52" s="63"/>
      <c r="COX52" s="63"/>
      <c r="COY52" s="63"/>
      <c r="COZ52" s="63"/>
      <c r="CPA52" s="63"/>
      <c r="CPB52" s="63"/>
      <c r="CPC52" s="63"/>
      <c r="CPD52" s="63"/>
      <c r="CPE52" s="63"/>
      <c r="CPF52" s="63"/>
      <c r="CPG52" s="63"/>
      <c r="CPH52" s="63"/>
      <c r="CPI52" s="63"/>
      <c r="CPJ52" s="63"/>
      <c r="CPK52" s="63"/>
      <c r="CPL52" s="63"/>
      <c r="CPM52" s="63"/>
      <c r="CPN52" s="63"/>
      <c r="CPO52" s="63"/>
      <c r="CPP52" s="63"/>
      <c r="CPQ52" s="63"/>
      <c r="CPR52" s="63"/>
      <c r="CPS52" s="63"/>
      <c r="CPT52" s="63"/>
      <c r="CPU52" s="63"/>
      <c r="CPV52" s="63"/>
      <c r="CPW52" s="63"/>
      <c r="CPX52" s="63"/>
      <c r="CPY52" s="63"/>
      <c r="CPZ52" s="63"/>
      <c r="CQA52" s="63"/>
      <c r="CQB52" s="63"/>
      <c r="CQC52" s="63"/>
      <c r="CQD52" s="63"/>
      <c r="CQE52" s="63"/>
      <c r="CQF52" s="63"/>
      <c r="CQG52" s="63"/>
      <c r="CQH52" s="63"/>
      <c r="CQI52" s="63"/>
      <c r="CQJ52" s="63"/>
      <c r="CQK52" s="63"/>
      <c r="CQL52" s="63"/>
      <c r="CQM52" s="63"/>
      <c r="CQN52" s="63"/>
      <c r="CQO52" s="63"/>
      <c r="CQP52" s="63"/>
      <c r="CQQ52" s="63"/>
      <c r="CQR52" s="63"/>
      <c r="CQS52" s="63"/>
      <c r="CQT52" s="63"/>
      <c r="CQU52" s="63"/>
      <c r="CQV52" s="63"/>
      <c r="CQW52" s="63"/>
      <c r="CQX52" s="63"/>
      <c r="CQY52" s="63"/>
      <c r="CQZ52" s="63"/>
      <c r="CRA52" s="63"/>
      <c r="CRB52" s="63"/>
      <c r="CRC52" s="63"/>
      <c r="CRD52" s="63"/>
      <c r="CRE52" s="63"/>
      <c r="CRF52" s="63"/>
      <c r="CRG52" s="63"/>
      <c r="CRH52" s="63"/>
      <c r="CRI52" s="63"/>
      <c r="CRJ52" s="63"/>
      <c r="CRK52" s="63"/>
      <c r="CRL52" s="63"/>
      <c r="CRM52" s="63"/>
      <c r="CRN52" s="63"/>
      <c r="CRO52" s="63"/>
      <c r="CRP52" s="63"/>
      <c r="CRQ52" s="63"/>
      <c r="CRR52" s="63"/>
      <c r="CRS52" s="63"/>
      <c r="CRT52" s="63"/>
      <c r="CRU52" s="63"/>
      <c r="CRV52" s="63"/>
      <c r="CRW52" s="63"/>
      <c r="CRX52" s="63"/>
      <c r="CRY52" s="63"/>
      <c r="CRZ52" s="63"/>
      <c r="CSA52" s="63"/>
      <c r="CSB52" s="63"/>
      <c r="CSC52" s="63"/>
      <c r="CSD52" s="63"/>
      <c r="CSE52" s="63"/>
      <c r="CSF52" s="63"/>
      <c r="CSG52" s="63"/>
      <c r="CSH52" s="63"/>
      <c r="CSI52" s="63"/>
      <c r="CSJ52" s="63"/>
      <c r="CSK52" s="63"/>
      <c r="CSL52" s="63"/>
      <c r="CSM52" s="63"/>
      <c r="CSN52" s="63"/>
      <c r="CSO52" s="63"/>
      <c r="CSP52" s="63"/>
      <c r="CSQ52" s="63"/>
      <c r="CSR52" s="63"/>
      <c r="CSS52" s="63"/>
      <c r="CST52" s="63"/>
      <c r="CSU52" s="63"/>
      <c r="CSV52" s="63"/>
      <c r="CSW52" s="63"/>
      <c r="CSX52" s="63"/>
      <c r="CSY52" s="63"/>
      <c r="CSZ52" s="63"/>
      <c r="CTA52" s="63"/>
      <c r="CTB52" s="63"/>
      <c r="CTC52" s="63"/>
      <c r="CTD52" s="63"/>
      <c r="CTE52" s="63"/>
      <c r="CTF52" s="63"/>
      <c r="CTG52" s="63"/>
      <c r="CTH52" s="63"/>
      <c r="CTI52" s="63"/>
      <c r="CTJ52" s="63"/>
      <c r="CTK52" s="63"/>
      <c r="CTL52" s="63"/>
      <c r="CTM52" s="63"/>
      <c r="CTN52" s="63"/>
      <c r="CTO52" s="63"/>
      <c r="CTP52" s="63"/>
      <c r="CTQ52" s="63"/>
      <c r="CTR52" s="63"/>
      <c r="CTS52" s="63"/>
      <c r="CTT52" s="63"/>
      <c r="CTU52" s="63"/>
      <c r="CTV52" s="63"/>
      <c r="CTW52" s="63"/>
      <c r="CTX52" s="63"/>
      <c r="CTY52" s="63"/>
      <c r="CTZ52" s="63"/>
      <c r="CUA52" s="63"/>
      <c r="CUB52" s="63"/>
      <c r="CUC52" s="63"/>
      <c r="CUD52" s="63"/>
      <c r="CUE52" s="63"/>
      <c r="CUF52" s="63"/>
      <c r="CUG52" s="63"/>
      <c r="CUH52" s="63"/>
      <c r="CUI52" s="63"/>
      <c r="CUJ52" s="63"/>
      <c r="CUK52" s="63"/>
      <c r="CUL52" s="63"/>
      <c r="CUM52" s="63"/>
      <c r="CUN52" s="63"/>
      <c r="CUO52" s="63"/>
      <c r="CUP52" s="63"/>
      <c r="CUQ52" s="63"/>
      <c r="CUR52" s="63"/>
      <c r="CUS52" s="63"/>
      <c r="CUT52" s="63"/>
      <c r="CUU52" s="63"/>
      <c r="CUV52" s="63"/>
      <c r="CUW52" s="63"/>
      <c r="CUX52" s="63"/>
      <c r="CUY52" s="63"/>
      <c r="CUZ52" s="63"/>
      <c r="CVA52" s="63"/>
      <c r="CVB52" s="63"/>
      <c r="CVC52" s="63"/>
      <c r="CVD52" s="63"/>
      <c r="CVE52" s="63"/>
      <c r="CVF52" s="63"/>
      <c r="CVG52" s="63"/>
      <c r="CVH52" s="63"/>
      <c r="CVI52" s="63"/>
      <c r="CVJ52" s="63"/>
      <c r="CVK52" s="63"/>
      <c r="CVL52" s="63"/>
      <c r="CVM52" s="63"/>
      <c r="CVN52" s="63"/>
      <c r="CVO52" s="63"/>
      <c r="CVP52" s="63"/>
      <c r="CVQ52" s="63"/>
      <c r="CVR52" s="63"/>
      <c r="CVS52" s="63"/>
      <c r="CVT52" s="63"/>
      <c r="CVU52" s="63"/>
      <c r="CVV52" s="63"/>
      <c r="CVW52" s="63"/>
      <c r="CVX52" s="63"/>
      <c r="CVY52" s="63"/>
      <c r="CVZ52" s="63"/>
      <c r="CWA52" s="63"/>
      <c r="CWB52" s="63"/>
      <c r="CWC52" s="63"/>
      <c r="CWD52" s="63"/>
      <c r="CWE52" s="63"/>
      <c r="CWF52" s="63"/>
      <c r="CWG52" s="63"/>
      <c r="CWH52" s="63"/>
      <c r="CWI52" s="63"/>
      <c r="CWJ52" s="63"/>
      <c r="CWK52" s="63"/>
      <c r="CWL52" s="63"/>
      <c r="CWM52" s="63"/>
      <c r="CWN52" s="63"/>
      <c r="CWO52" s="63"/>
      <c r="CWP52" s="63"/>
      <c r="CWQ52" s="63"/>
      <c r="CWR52" s="63"/>
      <c r="CWS52" s="63"/>
      <c r="CWT52" s="63"/>
      <c r="CWU52" s="63"/>
      <c r="CWV52" s="63"/>
      <c r="CWW52" s="63"/>
      <c r="CWX52" s="63"/>
      <c r="CWY52" s="63"/>
      <c r="CWZ52" s="63"/>
      <c r="CXA52" s="63"/>
      <c r="CXB52" s="63"/>
      <c r="CXC52" s="63"/>
      <c r="CXD52" s="63"/>
      <c r="CXE52" s="63"/>
      <c r="CXF52" s="63"/>
      <c r="CXG52" s="63"/>
      <c r="CXH52" s="63"/>
      <c r="CXI52" s="63"/>
      <c r="CXJ52" s="63"/>
      <c r="CXK52" s="63"/>
      <c r="CXL52" s="63"/>
      <c r="CXM52" s="63"/>
      <c r="CXN52" s="63"/>
      <c r="CXO52" s="63"/>
      <c r="CXP52" s="63"/>
      <c r="CXQ52" s="63"/>
      <c r="CXR52" s="63"/>
      <c r="CXS52" s="63"/>
      <c r="CXT52" s="63"/>
      <c r="CXU52" s="63"/>
      <c r="CXV52" s="63"/>
      <c r="CXW52" s="63"/>
      <c r="CXX52" s="63"/>
      <c r="CXY52" s="63"/>
      <c r="CXZ52" s="63"/>
      <c r="CYA52" s="63"/>
      <c r="CYB52" s="63"/>
      <c r="CYC52" s="63"/>
      <c r="CYD52" s="63"/>
      <c r="CYE52" s="63"/>
      <c r="CYF52" s="63"/>
      <c r="CYG52" s="63"/>
      <c r="CYH52" s="63"/>
      <c r="CYI52" s="63"/>
      <c r="CYJ52" s="63"/>
      <c r="CYK52" s="63"/>
      <c r="CYL52" s="63"/>
      <c r="CYM52" s="63"/>
      <c r="CYN52" s="63"/>
      <c r="CYO52" s="63"/>
      <c r="CYP52" s="63"/>
      <c r="CYQ52" s="63"/>
      <c r="CYR52" s="63"/>
      <c r="CYS52" s="63"/>
      <c r="CYT52" s="63"/>
      <c r="CYU52" s="63"/>
      <c r="CYV52" s="63"/>
      <c r="CYW52" s="63"/>
      <c r="CYX52" s="63"/>
      <c r="CYY52" s="63"/>
      <c r="CYZ52" s="63"/>
      <c r="CZA52" s="63"/>
      <c r="CZB52" s="63"/>
      <c r="CZC52" s="63"/>
      <c r="CZD52" s="63"/>
      <c r="CZE52" s="63"/>
      <c r="CZF52" s="63"/>
      <c r="CZG52" s="63"/>
      <c r="CZH52" s="63"/>
      <c r="CZI52" s="63"/>
      <c r="CZJ52" s="63"/>
      <c r="CZK52" s="63"/>
      <c r="CZL52" s="63"/>
      <c r="CZM52" s="63"/>
      <c r="CZN52" s="63"/>
      <c r="CZO52" s="63"/>
      <c r="CZP52" s="63"/>
      <c r="CZQ52" s="63"/>
      <c r="CZR52" s="63"/>
      <c r="CZS52" s="63"/>
      <c r="CZT52" s="63"/>
      <c r="CZU52" s="63"/>
      <c r="CZV52" s="63"/>
      <c r="CZW52" s="63"/>
      <c r="CZX52" s="63"/>
      <c r="CZY52" s="63"/>
      <c r="CZZ52" s="63"/>
      <c r="DAA52" s="63"/>
      <c r="DAB52" s="63"/>
      <c r="DAC52" s="63"/>
      <c r="DAD52" s="63"/>
      <c r="DAE52" s="63"/>
      <c r="DAF52" s="63"/>
      <c r="DAG52" s="63"/>
      <c r="DAH52" s="63"/>
      <c r="DAI52" s="63"/>
      <c r="DAJ52" s="63"/>
      <c r="DAK52" s="63"/>
      <c r="DAL52" s="63"/>
      <c r="DAM52" s="63"/>
      <c r="DAN52" s="63"/>
      <c r="DAO52" s="63"/>
      <c r="DAP52" s="63"/>
      <c r="DAQ52" s="63"/>
      <c r="DAR52" s="63"/>
      <c r="DAS52" s="63"/>
      <c r="DAT52" s="63"/>
      <c r="DAU52" s="63"/>
      <c r="DAV52" s="63"/>
      <c r="DAW52" s="63"/>
      <c r="DAX52" s="63"/>
      <c r="DAY52" s="63"/>
      <c r="DAZ52" s="63"/>
      <c r="DBA52" s="63"/>
      <c r="DBB52" s="63"/>
      <c r="DBC52" s="63"/>
      <c r="DBD52" s="63"/>
      <c r="DBE52" s="63"/>
      <c r="DBF52" s="63"/>
      <c r="DBG52" s="63"/>
      <c r="DBH52" s="63"/>
      <c r="DBI52" s="63"/>
      <c r="DBJ52" s="63"/>
      <c r="DBK52" s="63"/>
      <c r="DBL52" s="63"/>
      <c r="DBM52" s="63"/>
      <c r="DBN52" s="63"/>
      <c r="DBO52" s="63"/>
      <c r="DBP52" s="63"/>
      <c r="DBQ52" s="63"/>
      <c r="DBR52" s="63"/>
      <c r="DBS52" s="63"/>
      <c r="DBT52" s="63"/>
      <c r="DBU52" s="63"/>
      <c r="DBV52" s="63"/>
      <c r="DBW52" s="63"/>
      <c r="DBX52" s="63"/>
      <c r="DBY52" s="63"/>
      <c r="DBZ52" s="63"/>
      <c r="DCA52" s="63"/>
      <c r="DCB52" s="63"/>
      <c r="DCC52" s="63"/>
      <c r="DCD52" s="63"/>
      <c r="DCE52" s="63"/>
      <c r="DCF52" s="63"/>
      <c r="DCG52" s="63"/>
      <c r="DCH52" s="63"/>
      <c r="DCI52" s="63"/>
      <c r="DCJ52" s="63"/>
      <c r="DCK52" s="63"/>
      <c r="DCL52" s="63"/>
      <c r="DCM52" s="63"/>
      <c r="DCN52" s="63"/>
      <c r="DCO52" s="63"/>
      <c r="DCP52" s="63"/>
      <c r="DCQ52" s="63"/>
      <c r="DCR52" s="63"/>
      <c r="DCS52" s="63"/>
      <c r="DCT52" s="63"/>
      <c r="DCU52" s="63"/>
      <c r="DCV52" s="63"/>
      <c r="DCW52" s="63"/>
      <c r="DCX52" s="63"/>
      <c r="DCY52" s="63"/>
      <c r="DCZ52" s="63"/>
      <c r="DDA52" s="63"/>
      <c r="DDB52" s="63"/>
      <c r="DDC52" s="63"/>
      <c r="DDD52" s="63"/>
      <c r="DDE52" s="63"/>
      <c r="DDF52" s="63"/>
      <c r="DDG52" s="63"/>
      <c r="DDH52" s="63"/>
      <c r="DDI52" s="63"/>
      <c r="DDJ52" s="63"/>
      <c r="DDK52" s="63"/>
      <c r="DDL52" s="63"/>
      <c r="DDM52" s="63"/>
      <c r="DDN52" s="63"/>
      <c r="DDO52" s="63"/>
      <c r="DDP52" s="63"/>
      <c r="DDQ52" s="63"/>
      <c r="DDR52" s="63"/>
      <c r="DDS52" s="63"/>
      <c r="DDT52" s="63"/>
      <c r="DDU52" s="63"/>
      <c r="DDV52" s="63"/>
      <c r="DDW52" s="63"/>
      <c r="DDX52" s="63"/>
      <c r="DDY52" s="63"/>
      <c r="DDZ52" s="63"/>
      <c r="DEA52" s="63"/>
      <c r="DEB52" s="63"/>
      <c r="DEC52" s="63"/>
      <c r="DED52" s="63"/>
      <c r="DEE52" s="63"/>
      <c r="DEF52" s="63"/>
      <c r="DEG52" s="63"/>
      <c r="DEH52" s="63"/>
      <c r="DEI52" s="63"/>
      <c r="DEJ52" s="63"/>
      <c r="DEK52" s="63"/>
      <c r="DEL52" s="63"/>
      <c r="DEM52" s="63"/>
      <c r="DEN52" s="63"/>
      <c r="DEO52" s="63"/>
      <c r="DEP52" s="63"/>
      <c r="DEQ52" s="63"/>
      <c r="DER52" s="63"/>
      <c r="DES52" s="63"/>
      <c r="DET52" s="63"/>
      <c r="DEU52" s="63"/>
      <c r="DEV52" s="63"/>
      <c r="DEW52" s="63"/>
      <c r="DEX52" s="63"/>
      <c r="DEY52" s="63"/>
      <c r="DEZ52" s="63"/>
      <c r="DFA52" s="63"/>
      <c r="DFB52" s="63"/>
      <c r="DFC52" s="63"/>
      <c r="DFD52" s="63"/>
      <c r="DFE52" s="63"/>
      <c r="DFF52" s="63"/>
      <c r="DFG52" s="63"/>
      <c r="DFH52" s="63"/>
      <c r="DFI52" s="63"/>
      <c r="DFJ52" s="63"/>
      <c r="DFK52" s="63"/>
      <c r="DFL52" s="63"/>
      <c r="DFM52" s="63"/>
      <c r="DFN52" s="63"/>
      <c r="DFO52" s="63"/>
      <c r="DFP52" s="63"/>
      <c r="DFQ52" s="63"/>
      <c r="DFR52" s="63"/>
      <c r="DFS52" s="63"/>
      <c r="DFT52" s="63"/>
      <c r="DFU52" s="63"/>
      <c r="DFV52" s="63"/>
      <c r="DFW52" s="63"/>
      <c r="DFX52" s="63"/>
      <c r="DFY52" s="63"/>
      <c r="DFZ52" s="63"/>
      <c r="DGA52" s="63"/>
      <c r="DGB52" s="63"/>
      <c r="DGC52" s="63"/>
      <c r="DGD52" s="63"/>
      <c r="DGE52" s="63"/>
      <c r="DGF52" s="63"/>
      <c r="DGG52" s="63"/>
      <c r="DGH52" s="63"/>
      <c r="DGI52" s="63"/>
      <c r="DGJ52" s="63"/>
      <c r="DGK52" s="63"/>
      <c r="DGL52" s="63"/>
      <c r="DGM52" s="63"/>
      <c r="DGN52" s="63"/>
      <c r="DGO52" s="63"/>
      <c r="DGP52" s="63"/>
      <c r="DGQ52" s="63"/>
      <c r="DGR52" s="63"/>
      <c r="DGS52" s="63"/>
      <c r="DGT52" s="63"/>
      <c r="DGU52" s="63"/>
      <c r="DGV52" s="63"/>
      <c r="DGW52" s="63"/>
      <c r="DGX52" s="63"/>
      <c r="DGY52" s="63"/>
      <c r="DGZ52" s="63"/>
      <c r="DHA52" s="63"/>
      <c r="DHB52" s="63"/>
      <c r="DHC52" s="63"/>
      <c r="DHD52" s="63"/>
      <c r="DHE52" s="63"/>
      <c r="DHF52" s="63"/>
      <c r="DHG52" s="63"/>
      <c r="DHH52" s="63"/>
      <c r="DHI52" s="63"/>
      <c r="DHJ52" s="63"/>
      <c r="DHK52" s="63"/>
      <c r="DHL52" s="63"/>
      <c r="DHM52" s="63"/>
      <c r="DHN52" s="63"/>
      <c r="DHO52" s="63"/>
      <c r="DHP52" s="63"/>
      <c r="DHQ52" s="63"/>
      <c r="DHR52" s="63"/>
      <c r="DHS52" s="63"/>
      <c r="DHT52" s="63"/>
      <c r="DHU52" s="63"/>
      <c r="DHV52" s="63"/>
      <c r="DHW52" s="63"/>
      <c r="DHX52" s="63"/>
      <c r="DHY52" s="63"/>
      <c r="DHZ52" s="63"/>
      <c r="DIA52" s="63"/>
      <c r="DIB52" s="63"/>
      <c r="DIC52" s="63"/>
      <c r="DID52" s="63"/>
      <c r="DIE52" s="63"/>
      <c r="DIF52" s="63"/>
      <c r="DIG52" s="63"/>
      <c r="DIH52" s="63"/>
      <c r="DII52" s="63"/>
      <c r="DIJ52" s="63"/>
      <c r="DIK52" s="63"/>
      <c r="DIL52" s="63"/>
      <c r="DIM52" s="63"/>
      <c r="DIN52" s="63"/>
      <c r="DIO52" s="63"/>
      <c r="DIP52" s="63"/>
      <c r="DIQ52" s="63"/>
      <c r="DIR52" s="63"/>
      <c r="DIS52" s="63"/>
      <c r="DIT52" s="63"/>
      <c r="DIU52" s="63"/>
      <c r="DIV52" s="63"/>
      <c r="DIW52" s="63"/>
      <c r="DIX52" s="63"/>
      <c r="DIY52" s="63"/>
      <c r="DIZ52" s="63"/>
      <c r="DJA52" s="63"/>
      <c r="DJB52" s="63"/>
      <c r="DJC52" s="63"/>
      <c r="DJD52" s="63"/>
      <c r="DJE52" s="63"/>
      <c r="DJF52" s="63"/>
      <c r="DJG52" s="63"/>
      <c r="DJH52" s="63"/>
      <c r="DJI52" s="63"/>
      <c r="DJJ52" s="63"/>
      <c r="DJK52" s="63"/>
      <c r="DJL52" s="63"/>
      <c r="DJM52" s="63"/>
      <c r="DJN52" s="63"/>
      <c r="DJO52" s="63"/>
      <c r="DJP52" s="63"/>
      <c r="DJQ52" s="63"/>
      <c r="DJR52" s="63"/>
      <c r="DJS52" s="63"/>
      <c r="DJT52" s="63"/>
      <c r="DJU52" s="63"/>
      <c r="DJV52" s="63"/>
      <c r="DJW52" s="63"/>
      <c r="DJX52" s="63"/>
      <c r="DJY52" s="63"/>
      <c r="DJZ52" s="63"/>
      <c r="DKA52" s="63"/>
      <c r="DKB52" s="63"/>
      <c r="DKC52" s="63"/>
      <c r="DKD52" s="63"/>
      <c r="DKE52" s="63"/>
      <c r="DKF52" s="63"/>
      <c r="DKG52" s="63"/>
      <c r="DKH52" s="63"/>
      <c r="DKI52" s="63"/>
      <c r="DKJ52" s="63"/>
      <c r="DKK52" s="63"/>
      <c r="DKL52" s="63"/>
      <c r="DKM52" s="63"/>
      <c r="DKN52" s="63"/>
      <c r="DKO52" s="63"/>
      <c r="DKP52" s="63"/>
      <c r="DKQ52" s="63"/>
      <c r="DKR52" s="63"/>
      <c r="DKS52" s="63"/>
      <c r="DKT52" s="63"/>
      <c r="DKU52" s="63"/>
      <c r="DKV52" s="63"/>
      <c r="DKW52" s="63"/>
      <c r="DKX52" s="63"/>
      <c r="DKY52" s="63"/>
      <c r="DKZ52" s="63"/>
      <c r="DLA52" s="63"/>
      <c r="DLB52" s="63"/>
      <c r="DLC52" s="63"/>
      <c r="DLD52" s="63"/>
      <c r="DLE52" s="63"/>
      <c r="DLF52" s="63"/>
      <c r="DLG52" s="63"/>
      <c r="DLH52" s="63"/>
      <c r="DLI52" s="63"/>
      <c r="DLJ52" s="63"/>
      <c r="DLK52" s="63"/>
      <c r="DLL52" s="63"/>
      <c r="DLM52" s="63"/>
      <c r="DLN52" s="63"/>
      <c r="DLO52" s="63"/>
      <c r="DLP52" s="63"/>
      <c r="DLQ52" s="63"/>
      <c r="DLR52" s="63"/>
      <c r="DLS52" s="63"/>
      <c r="DLT52" s="63"/>
      <c r="DLU52" s="63"/>
      <c r="DLV52" s="63"/>
      <c r="DLW52" s="63"/>
      <c r="DLX52" s="63"/>
      <c r="DLY52" s="63"/>
      <c r="DLZ52" s="63"/>
      <c r="DMA52" s="63"/>
      <c r="DMB52" s="63"/>
      <c r="DMC52" s="63"/>
      <c r="DMD52" s="63"/>
      <c r="DME52" s="63"/>
      <c r="DMF52" s="63"/>
      <c r="DMG52" s="63"/>
      <c r="DMH52" s="63"/>
      <c r="DMI52" s="63"/>
      <c r="DMJ52" s="63"/>
      <c r="DMK52" s="63"/>
      <c r="DML52" s="63"/>
      <c r="DMM52" s="63"/>
      <c r="DMN52" s="63"/>
      <c r="DMO52" s="63"/>
      <c r="DMP52" s="63"/>
      <c r="DMQ52" s="63"/>
      <c r="DMR52" s="63"/>
      <c r="DMS52" s="63"/>
      <c r="DMT52" s="63"/>
      <c r="DMU52" s="63"/>
      <c r="DMV52" s="63"/>
      <c r="DMW52" s="63"/>
      <c r="DMX52" s="63"/>
      <c r="DMY52" s="63"/>
      <c r="DMZ52" s="63"/>
      <c r="DNA52" s="63"/>
      <c r="DNB52" s="63"/>
      <c r="DNC52" s="63"/>
      <c r="DND52" s="63"/>
      <c r="DNE52" s="63"/>
      <c r="DNF52" s="63"/>
      <c r="DNG52" s="63"/>
      <c r="DNH52" s="63"/>
      <c r="DNI52" s="63"/>
      <c r="DNJ52" s="63"/>
      <c r="DNK52" s="63"/>
      <c r="DNL52" s="63"/>
      <c r="DNM52" s="63"/>
      <c r="DNN52" s="63"/>
      <c r="DNO52" s="63"/>
      <c r="DNP52" s="63"/>
      <c r="DNQ52" s="63"/>
      <c r="DNR52" s="63"/>
      <c r="DNS52" s="63"/>
      <c r="DNT52" s="63"/>
      <c r="DNU52" s="63"/>
      <c r="DNV52" s="63"/>
      <c r="DNW52" s="63"/>
      <c r="DNX52" s="63"/>
      <c r="DNY52" s="63"/>
      <c r="DNZ52" s="63"/>
      <c r="DOA52" s="63"/>
      <c r="DOB52" s="63"/>
      <c r="DOC52" s="63"/>
      <c r="DOD52" s="63"/>
      <c r="DOE52" s="63"/>
      <c r="DOF52" s="63"/>
      <c r="DOG52" s="63"/>
      <c r="DOH52" s="63"/>
      <c r="DOI52" s="63"/>
      <c r="DOJ52" s="63"/>
      <c r="DOK52" s="63"/>
      <c r="DOL52" s="63"/>
      <c r="DOM52" s="63"/>
      <c r="DON52" s="63"/>
      <c r="DOO52" s="63"/>
      <c r="DOP52" s="63"/>
      <c r="DOQ52" s="63"/>
      <c r="DOR52" s="63"/>
      <c r="DOS52" s="63"/>
      <c r="DOT52" s="63"/>
      <c r="DOU52" s="63"/>
      <c r="DOV52" s="63"/>
      <c r="DOW52" s="63"/>
      <c r="DOX52" s="63"/>
      <c r="DOY52" s="63"/>
      <c r="DOZ52" s="63"/>
      <c r="DPA52" s="63"/>
      <c r="DPB52" s="63"/>
      <c r="DPC52" s="63"/>
      <c r="DPD52" s="63"/>
      <c r="DPE52" s="63"/>
      <c r="DPF52" s="63"/>
      <c r="DPG52" s="63"/>
      <c r="DPH52" s="63"/>
      <c r="DPI52" s="63"/>
      <c r="DPJ52" s="63"/>
      <c r="DPK52" s="63"/>
      <c r="DPL52" s="63"/>
      <c r="DPM52" s="63"/>
      <c r="DPN52" s="63"/>
      <c r="DPO52" s="63"/>
      <c r="DPP52" s="63"/>
      <c r="DPQ52" s="63"/>
      <c r="DPR52" s="63"/>
      <c r="DPS52" s="63"/>
      <c r="DPT52" s="63"/>
      <c r="DPU52" s="63"/>
      <c r="DPV52" s="63"/>
      <c r="DPW52" s="63"/>
      <c r="DPX52" s="63"/>
      <c r="DPY52" s="63"/>
      <c r="DPZ52" s="63"/>
      <c r="DQA52" s="63"/>
      <c r="DQB52" s="63"/>
      <c r="DQC52" s="63"/>
      <c r="DQD52" s="63"/>
      <c r="DQE52" s="63"/>
      <c r="DQF52" s="63"/>
      <c r="DQG52" s="63"/>
      <c r="DQH52" s="63"/>
      <c r="DQI52" s="63"/>
      <c r="DQJ52" s="63"/>
      <c r="DQK52" s="63"/>
      <c r="DQL52" s="63"/>
      <c r="DQM52" s="63"/>
      <c r="DQN52" s="63"/>
      <c r="DQO52" s="63"/>
      <c r="DQP52" s="63"/>
      <c r="DQQ52" s="63"/>
      <c r="DQR52" s="63"/>
      <c r="DQS52" s="63"/>
      <c r="DQT52" s="63"/>
      <c r="DQU52" s="63"/>
      <c r="DQV52" s="63"/>
      <c r="DQW52" s="63"/>
      <c r="DQX52" s="63"/>
      <c r="DQY52" s="63"/>
      <c r="DQZ52" s="63"/>
      <c r="DRA52" s="63"/>
      <c r="DRB52" s="63"/>
      <c r="DRC52" s="63"/>
      <c r="DRD52" s="63"/>
      <c r="DRE52" s="63"/>
      <c r="DRF52" s="63"/>
      <c r="DRG52" s="63"/>
      <c r="DRH52" s="63"/>
      <c r="DRI52" s="63"/>
      <c r="DRJ52" s="63"/>
      <c r="DRK52" s="63"/>
      <c r="DRL52" s="63"/>
      <c r="DRM52" s="63"/>
      <c r="DRN52" s="63"/>
      <c r="DRO52" s="63"/>
      <c r="DRP52" s="63"/>
      <c r="DRQ52" s="63"/>
      <c r="DRR52" s="63"/>
      <c r="DRS52" s="63"/>
      <c r="DRT52" s="63"/>
      <c r="DRU52" s="63"/>
      <c r="DRV52" s="63"/>
      <c r="DRW52" s="63"/>
      <c r="DRX52" s="63"/>
      <c r="DRY52" s="63"/>
      <c r="DRZ52" s="63"/>
      <c r="DSA52" s="63"/>
      <c r="DSB52" s="63"/>
      <c r="DSC52" s="63"/>
      <c r="DSD52" s="63"/>
      <c r="DSE52" s="63"/>
      <c r="DSF52" s="63"/>
      <c r="DSG52" s="63"/>
      <c r="DSH52" s="63"/>
      <c r="DSI52" s="63"/>
      <c r="DSJ52" s="63"/>
      <c r="DSK52" s="63"/>
      <c r="DSL52" s="63"/>
      <c r="DSM52" s="63"/>
      <c r="DSN52" s="63"/>
      <c r="DSO52" s="63"/>
      <c r="DSP52" s="63"/>
      <c r="DSQ52" s="63"/>
      <c r="DSR52" s="63"/>
      <c r="DSS52" s="63"/>
      <c r="DST52" s="63"/>
      <c r="DSU52" s="63"/>
      <c r="DSV52" s="63"/>
      <c r="DSW52" s="63"/>
      <c r="DSX52" s="63"/>
      <c r="DSY52" s="63"/>
      <c r="DSZ52" s="63"/>
      <c r="DTA52" s="63"/>
      <c r="DTB52" s="63"/>
      <c r="DTC52" s="63"/>
      <c r="DTD52" s="63"/>
      <c r="DTE52" s="63"/>
      <c r="DTF52" s="63"/>
      <c r="DTG52" s="63"/>
      <c r="DTH52" s="63"/>
      <c r="DTI52" s="63"/>
      <c r="DTJ52" s="63"/>
      <c r="DTK52" s="63"/>
      <c r="DTL52" s="63"/>
      <c r="DTM52" s="63"/>
      <c r="DTN52" s="63"/>
      <c r="DTO52" s="63"/>
      <c r="DTP52" s="63"/>
      <c r="DTQ52" s="63"/>
      <c r="DTR52" s="63"/>
      <c r="DTS52" s="63"/>
      <c r="DTT52" s="63"/>
      <c r="DTU52" s="63"/>
      <c r="DTV52" s="63"/>
      <c r="DTW52" s="63"/>
      <c r="DTX52" s="63"/>
      <c r="DTY52" s="63"/>
      <c r="DTZ52" s="63"/>
      <c r="DUA52" s="63"/>
      <c r="DUB52" s="63"/>
      <c r="DUC52" s="63"/>
      <c r="DUD52" s="63"/>
      <c r="DUE52" s="63"/>
      <c r="DUF52" s="63"/>
      <c r="DUG52" s="63"/>
      <c r="DUH52" s="63"/>
      <c r="DUI52" s="63"/>
      <c r="DUJ52" s="63"/>
      <c r="DUK52" s="63"/>
      <c r="DUL52" s="63"/>
      <c r="DUM52" s="63"/>
      <c r="DUN52" s="63"/>
      <c r="DUO52" s="63"/>
      <c r="DUP52" s="63"/>
      <c r="DUQ52" s="63"/>
      <c r="DUR52" s="63"/>
      <c r="DUS52" s="63"/>
      <c r="DUT52" s="63"/>
      <c r="DUU52" s="63"/>
      <c r="DUV52" s="63"/>
      <c r="DUW52" s="63"/>
      <c r="DUX52" s="63"/>
      <c r="DUY52" s="63"/>
      <c r="DUZ52" s="63"/>
      <c r="DVA52" s="63"/>
      <c r="DVB52" s="63"/>
      <c r="DVC52" s="63"/>
      <c r="DVD52" s="63"/>
      <c r="DVE52" s="63"/>
      <c r="DVF52" s="63"/>
      <c r="DVG52" s="63"/>
      <c r="DVH52" s="63"/>
      <c r="DVI52" s="63"/>
      <c r="DVJ52" s="63"/>
      <c r="DVK52" s="63"/>
      <c r="DVL52" s="63"/>
      <c r="DVM52" s="63"/>
      <c r="DVN52" s="63"/>
      <c r="DVO52" s="63"/>
      <c r="DVP52" s="63"/>
      <c r="DVQ52" s="63"/>
      <c r="DVR52" s="63"/>
      <c r="DVS52" s="63"/>
      <c r="DVT52" s="63"/>
      <c r="DVU52" s="63"/>
      <c r="DVV52" s="63"/>
      <c r="DVW52" s="63"/>
      <c r="DVX52" s="63"/>
      <c r="DVY52" s="63"/>
      <c r="DVZ52" s="63"/>
      <c r="DWA52" s="63"/>
      <c r="DWB52" s="63"/>
      <c r="DWC52" s="63"/>
      <c r="DWD52" s="63"/>
      <c r="DWE52" s="63"/>
      <c r="DWF52" s="63"/>
      <c r="DWG52" s="63"/>
      <c r="DWH52" s="63"/>
      <c r="DWI52" s="63"/>
      <c r="DWJ52" s="63"/>
      <c r="DWK52" s="63"/>
      <c r="DWL52" s="63"/>
      <c r="DWM52" s="63"/>
      <c r="DWN52" s="63"/>
      <c r="DWO52" s="63"/>
      <c r="DWP52" s="63"/>
      <c r="DWQ52" s="63"/>
      <c r="DWR52" s="63"/>
      <c r="DWS52" s="63"/>
      <c r="DWT52" s="63"/>
      <c r="DWU52" s="63"/>
      <c r="DWV52" s="63"/>
      <c r="DWW52" s="63"/>
      <c r="DWX52" s="63"/>
      <c r="DWY52" s="63"/>
      <c r="DWZ52" s="63"/>
      <c r="DXA52" s="63"/>
      <c r="DXB52" s="63"/>
      <c r="DXC52" s="63"/>
      <c r="DXD52" s="63"/>
      <c r="DXE52" s="63"/>
      <c r="DXF52" s="63"/>
      <c r="DXG52" s="63"/>
      <c r="DXH52" s="63"/>
      <c r="DXI52" s="63"/>
      <c r="DXJ52" s="63"/>
      <c r="DXK52" s="63"/>
      <c r="DXL52" s="63"/>
      <c r="DXM52" s="63"/>
      <c r="DXN52" s="63"/>
      <c r="DXO52" s="63"/>
      <c r="DXP52" s="63"/>
      <c r="DXQ52" s="63"/>
      <c r="DXR52" s="63"/>
      <c r="DXS52" s="63"/>
      <c r="DXT52" s="63"/>
      <c r="DXU52" s="63"/>
      <c r="DXV52" s="63"/>
      <c r="DXW52" s="63"/>
      <c r="DXX52" s="63"/>
      <c r="DXY52" s="63"/>
      <c r="DXZ52" s="63"/>
      <c r="DYA52" s="63"/>
      <c r="DYB52" s="63"/>
      <c r="DYC52" s="63"/>
      <c r="DYD52" s="63"/>
      <c r="DYE52" s="63"/>
      <c r="DYF52" s="63"/>
      <c r="DYG52" s="63"/>
      <c r="DYH52" s="63"/>
      <c r="DYI52" s="63"/>
      <c r="DYJ52" s="63"/>
      <c r="DYK52" s="63"/>
      <c r="DYL52" s="63"/>
      <c r="DYM52" s="63"/>
      <c r="DYN52" s="63"/>
      <c r="DYO52" s="63"/>
      <c r="DYP52" s="63"/>
      <c r="DYQ52" s="63"/>
      <c r="DYR52" s="63"/>
      <c r="DYS52" s="63"/>
      <c r="DYT52" s="63"/>
      <c r="DYU52" s="63"/>
      <c r="DYV52" s="63"/>
      <c r="DYW52" s="63"/>
      <c r="DYX52" s="63"/>
      <c r="DYY52" s="63"/>
      <c r="DYZ52" s="63"/>
      <c r="DZA52" s="63"/>
      <c r="DZB52" s="63"/>
      <c r="DZC52" s="63"/>
      <c r="DZD52" s="63"/>
      <c r="DZE52" s="63"/>
      <c r="DZF52" s="63"/>
      <c r="DZG52" s="63"/>
      <c r="DZH52" s="63"/>
      <c r="DZI52" s="63"/>
      <c r="DZJ52" s="63"/>
      <c r="DZK52" s="63"/>
      <c r="DZL52" s="63"/>
      <c r="DZM52" s="63"/>
      <c r="DZN52" s="63"/>
      <c r="DZO52" s="63"/>
      <c r="DZP52" s="63"/>
      <c r="DZQ52" s="63"/>
      <c r="DZR52" s="63"/>
      <c r="DZS52" s="63"/>
      <c r="DZT52" s="63"/>
      <c r="DZU52" s="63"/>
      <c r="DZV52" s="63"/>
      <c r="DZW52" s="63"/>
      <c r="DZX52" s="63"/>
      <c r="DZY52" s="63"/>
      <c r="DZZ52" s="63"/>
      <c r="EAA52" s="63"/>
      <c r="EAB52" s="63"/>
      <c r="EAC52" s="63"/>
      <c r="EAD52" s="63"/>
      <c r="EAE52" s="63"/>
      <c r="EAF52" s="63"/>
      <c r="EAG52" s="63"/>
      <c r="EAH52" s="63"/>
      <c r="EAI52" s="63"/>
      <c r="EAJ52" s="63"/>
      <c r="EAK52" s="63"/>
      <c r="EAL52" s="63"/>
      <c r="EAM52" s="63"/>
      <c r="EAN52" s="63"/>
      <c r="EAO52" s="63"/>
      <c r="EAP52" s="63"/>
      <c r="EAQ52" s="63"/>
      <c r="EAR52" s="63"/>
      <c r="EAS52" s="63"/>
      <c r="EAT52" s="63"/>
      <c r="EAU52" s="63"/>
      <c r="EAV52" s="63"/>
      <c r="EAW52" s="63"/>
      <c r="EAX52" s="63"/>
      <c r="EAY52" s="63"/>
      <c r="EAZ52" s="63"/>
      <c r="EBA52" s="63"/>
      <c r="EBB52" s="63"/>
      <c r="EBC52" s="63"/>
      <c r="EBD52" s="63"/>
      <c r="EBE52" s="63"/>
      <c r="EBF52" s="63"/>
      <c r="EBG52" s="63"/>
      <c r="EBH52" s="63"/>
      <c r="EBI52" s="63"/>
      <c r="EBJ52" s="63"/>
      <c r="EBK52" s="63"/>
      <c r="EBL52" s="63"/>
      <c r="EBM52" s="63"/>
      <c r="EBN52" s="63"/>
      <c r="EBO52" s="63"/>
      <c r="EBP52" s="63"/>
      <c r="EBQ52" s="63"/>
      <c r="EBR52" s="63"/>
      <c r="EBS52" s="63"/>
      <c r="EBT52" s="63"/>
      <c r="EBU52" s="63"/>
      <c r="EBV52" s="63"/>
      <c r="EBW52" s="63"/>
      <c r="EBX52" s="63"/>
      <c r="EBY52" s="63"/>
      <c r="EBZ52" s="63"/>
      <c r="ECA52" s="63"/>
      <c r="ECB52" s="63"/>
      <c r="ECC52" s="63"/>
      <c r="ECD52" s="63"/>
      <c r="ECE52" s="63"/>
      <c r="ECF52" s="63"/>
      <c r="ECG52" s="63"/>
      <c r="ECH52" s="63"/>
      <c r="ECI52" s="63"/>
      <c r="ECJ52" s="63"/>
      <c r="ECK52" s="63"/>
      <c r="ECL52" s="63"/>
      <c r="ECM52" s="63"/>
      <c r="ECN52" s="63"/>
      <c r="ECO52" s="63"/>
      <c r="ECP52" s="63"/>
      <c r="ECQ52" s="63"/>
      <c r="ECR52" s="63"/>
      <c r="ECS52" s="63"/>
      <c r="ECT52" s="63"/>
      <c r="ECU52" s="63"/>
      <c r="ECV52" s="63"/>
      <c r="ECW52" s="63"/>
      <c r="ECX52" s="63"/>
      <c r="ECY52" s="63"/>
      <c r="ECZ52" s="63"/>
      <c r="EDA52" s="63"/>
      <c r="EDB52" s="63"/>
      <c r="EDC52" s="63"/>
      <c r="EDD52" s="63"/>
      <c r="EDE52" s="63"/>
      <c r="EDF52" s="63"/>
      <c r="EDG52" s="63"/>
      <c r="EDH52" s="63"/>
      <c r="EDI52" s="63"/>
      <c r="EDJ52" s="63"/>
      <c r="EDK52" s="63"/>
      <c r="EDL52" s="63"/>
      <c r="EDM52" s="63"/>
      <c r="EDN52" s="63"/>
      <c r="EDO52" s="63"/>
      <c r="EDP52" s="63"/>
      <c r="EDQ52" s="63"/>
      <c r="EDR52" s="63"/>
      <c r="EDS52" s="63"/>
      <c r="EDT52" s="63"/>
      <c r="EDU52" s="63"/>
      <c r="EDV52" s="63"/>
      <c r="EDW52" s="63"/>
      <c r="EDX52" s="63"/>
      <c r="EDY52" s="63"/>
      <c r="EDZ52" s="63"/>
      <c r="EEA52" s="63"/>
      <c r="EEB52" s="63"/>
      <c r="EEC52" s="63"/>
      <c r="EED52" s="63"/>
      <c r="EEE52" s="63"/>
      <c r="EEF52" s="63"/>
      <c r="EEG52" s="63"/>
      <c r="EEH52" s="63"/>
      <c r="EEI52" s="63"/>
      <c r="EEJ52" s="63"/>
      <c r="EEK52" s="63"/>
      <c r="EEL52" s="63"/>
      <c r="EEM52" s="63"/>
      <c r="EEN52" s="63"/>
      <c r="EEO52" s="63"/>
      <c r="EEP52" s="63"/>
      <c r="EEQ52" s="63"/>
      <c r="EER52" s="63"/>
      <c r="EES52" s="63"/>
      <c r="EET52" s="63"/>
      <c r="EEU52" s="63"/>
      <c r="EEV52" s="63"/>
      <c r="EEW52" s="63"/>
      <c r="EEX52" s="63"/>
      <c r="EEY52" s="63"/>
      <c r="EEZ52" s="63"/>
      <c r="EFA52" s="63"/>
      <c r="EFB52" s="63"/>
      <c r="EFC52" s="63"/>
      <c r="EFD52" s="63"/>
      <c r="EFE52" s="63"/>
      <c r="EFF52" s="63"/>
      <c r="EFG52" s="63"/>
      <c r="EFH52" s="63"/>
      <c r="EFI52" s="63"/>
      <c r="EFJ52" s="63"/>
      <c r="EFK52" s="63"/>
      <c r="EFL52" s="63"/>
      <c r="EFM52" s="63"/>
      <c r="EFN52" s="63"/>
      <c r="EFO52" s="63"/>
      <c r="EFP52" s="63"/>
      <c r="EFQ52" s="63"/>
      <c r="EFR52" s="63"/>
      <c r="EFS52" s="63"/>
      <c r="EFT52" s="63"/>
      <c r="EFU52" s="63"/>
      <c r="EFV52" s="63"/>
      <c r="EFW52" s="63"/>
      <c r="EFX52" s="63"/>
      <c r="EFY52" s="63"/>
      <c r="EFZ52" s="63"/>
      <c r="EGA52" s="63"/>
      <c r="EGB52" s="63"/>
      <c r="EGC52" s="63"/>
      <c r="EGD52" s="63"/>
      <c r="EGE52" s="63"/>
      <c r="EGF52" s="63"/>
      <c r="EGG52" s="63"/>
      <c r="EGH52" s="63"/>
      <c r="EGI52" s="63"/>
      <c r="EGJ52" s="63"/>
      <c r="EGK52" s="63"/>
      <c r="EGL52" s="63"/>
      <c r="EGM52" s="63"/>
      <c r="EGN52" s="63"/>
      <c r="EGO52" s="63"/>
      <c r="EGP52" s="63"/>
      <c r="EGQ52" s="63"/>
      <c r="EGR52" s="63"/>
      <c r="EGS52" s="63"/>
      <c r="EGT52" s="63"/>
      <c r="EGU52" s="63"/>
      <c r="EGV52" s="63"/>
      <c r="EGW52" s="63"/>
      <c r="EGX52" s="63"/>
      <c r="EGY52" s="63"/>
      <c r="EGZ52" s="63"/>
      <c r="EHA52" s="63"/>
      <c r="EHB52" s="63"/>
      <c r="EHC52" s="63"/>
      <c r="EHD52" s="63"/>
      <c r="EHE52" s="63"/>
      <c r="EHF52" s="63"/>
      <c r="EHG52" s="63"/>
      <c r="EHH52" s="63"/>
      <c r="EHI52" s="63"/>
      <c r="EHJ52" s="63"/>
      <c r="EHK52" s="63"/>
      <c r="EHL52" s="63"/>
      <c r="EHM52" s="63"/>
      <c r="EHN52" s="63"/>
      <c r="EHO52" s="63"/>
      <c r="EHP52" s="63"/>
      <c r="EHQ52" s="63"/>
      <c r="EHR52" s="63"/>
      <c r="EHS52" s="63"/>
      <c r="EHT52" s="63"/>
      <c r="EHU52" s="63"/>
      <c r="EHV52" s="63"/>
      <c r="EHW52" s="63"/>
      <c r="EHX52" s="63"/>
      <c r="EHY52" s="63"/>
      <c r="EHZ52" s="63"/>
      <c r="EIA52" s="63"/>
      <c r="EIB52" s="63"/>
      <c r="EIC52" s="63"/>
      <c r="EID52" s="63"/>
      <c r="EIE52" s="63"/>
      <c r="EIF52" s="63"/>
      <c r="EIG52" s="63"/>
      <c r="EIH52" s="63"/>
      <c r="EII52" s="63"/>
      <c r="EIJ52" s="63"/>
      <c r="EIK52" s="63"/>
      <c r="EIL52" s="63"/>
      <c r="EIM52" s="63"/>
      <c r="EIN52" s="63"/>
      <c r="EIO52" s="63"/>
      <c r="EIP52" s="63"/>
      <c r="EIQ52" s="63"/>
      <c r="EIR52" s="63"/>
      <c r="EIS52" s="63"/>
      <c r="EIT52" s="63"/>
      <c r="EIU52" s="63"/>
      <c r="EIV52" s="63"/>
      <c r="EIW52" s="63"/>
      <c r="EIX52" s="63"/>
      <c r="EIY52" s="63"/>
      <c r="EIZ52" s="63"/>
      <c r="EJA52" s="63"/>
      <c r="EJB52" s="63"/>
      <c r="EJC52" s="63"/>
      <c r="EJD52" s="63"/>
      <c r="EJE52" s="63"/>
      <c r="EJF52" s="63"/>
      <c r="EJG52" s="63"/>
      <c r="EJH52" s="63"/>
      <c r="EJI52" s="63"/>
      <c r="EJJ52" s="63"/>
      <c r="EJK52" s="63"/>
      <c r="EJL52" s="63"/>
      <c r="EJM52" s="63"/>
      <c r="EJN52" s="63"/>
      <c r="EJO52" s="63"/>
      <c r="EJP52" s="63"/>
      <c r="EJQ52" s="63"/>
      <c r="EJR52" s="63"/>
      <c r="EJS52" s="63"/>
      <c r="EJT52" s="63"/>
      <c r="EJU52" s="63"/>
      <c r="EJV52" s="63"/>
      <c r="EJW52" s="63"/>
      <c r="EJX52" s="63"/>
      <c r="EJY52" s="63"/>
      <c r="EJZ52" s="63"/>
      <c r="EKA52" s="63"/>
      <c r="EKB52" s="63"/>
      <c r="EKC52" s="63"/>
      <c r="EKD52" s="63"/>
      <c r="EKE52" s="63"/>
      <c r="EKF52" s="63"/>
      <c r="EKG52" s="63"/>
      <c r="EKH52" s="63"/>
      <c r="EKI52" s="63"/>
      <c r="EKJ52" s="63"/>
      <c r="EKK52" s="63"/>
      <c r="EKL52" s="63"/>
      <c r="EKM52" s="63"/>
      <c r="EKN52" s="63"/>
      <c r="EKO52" s="63"/>
      <c r="EKP52" s="63"/>
      <c r="EKQ52" s="63"/>
      <c r="EKR52" s="63"/>
      <c r="EKS52" s="63"/>
      <c r="EKT52" s="63"/>
      <c r="EKU52" s="63"/>
      <c r="EKV52" s="63"/>
      <c r="EKW52" s="63"/>
      <c r="EKX52" s="63"/>
      <c r="EKY52" s="63"/>
      <c r="EKZ52" s="63"/>
      <c r="ELA52" s="63"/>
      <c r="ELB52" s="63"/>
      <c r="ELC52" s="63"/>
      <c r="ELD52" s="63"/>
      <c r="ELE52" s="63"/>
      <c r="ELF52" s="63"/>
      <c r="ELG52" s="63"/>
      <c r="ELH52" s="63"/>
      <c r="ELI52" s="63"/>
      <c r="ELJ52" s="63"/>
      <c r="ELK52" s="63"/>
      <c r="ELL52" s="63"/>
      <c r="ELM52" s="63"/>
      <c r="ELN52" s="63"/>
      <c r="ELO52" s="63"/>
      <c r="ELP52" s="63"/>
      <c r="ELQ52" s="63"/>
      <c r="ELR52" s="63"/>
      <c r="ELS52" s="63"/>
      <c r="ELT52" s="63"/>
      <c r="ELU52" s="63"/>
      <c r="ELV52" s="63"/>
      <c r="ELW52" s="63"/>
      <c r="ELX52" s="63"/>
      <c r="ELY52" s="63"/>
      <c r="ELZ52" s="63"/>
      <c r="EMA52" s="63"/>
      <c r="EMB52" s="63"/>
      <c r="EMC52" s="63"/>
      <c r="EMD52" s="63"/>
      <c r="EME52" s="63"/>
      <c r="EMF52" s="63"/>
      <c r="EMG52" s="63"/>
    </row>
    <row r="53" spans="1:3725" ht="15" customHeight="1">
      <c r="A53" s="281" t="s">
        <v>379</v>
      </c>
      <c r="B53" s="282"/>
      <c r="C53" s="286">
        <v>48</v>
      </c>
      <c r="D53" s="282"/>
      <c r="E53" s="290"/>
      <c r="F53" s="282"/>
      <c r="G53" s="282"/>
      <c r="H53" s="282"/>
      <c r="I53" s="273" t="s">
        <v>1305</v>
      </c>
      <c r="J53" s="282"/>
      <c r="K53" s="286" t="s">
        <v>918</v>
      </c>
      <c r="L53" s="282"/>
      <c r="M53" s="287" t="s">
        <v>270</v>
      </c>
      <c r="N53" s="282"/>
      <c r="O53" s="285" t="s">
        <v>599</v>
      </c>
      <c r="P53" s="282"/>
      <c r="Q53" s="269" t="s">
        <v>1000</v>
      </c>
      <c r="R53" s="282"/>
      <c r="S53" s="269" t="s">
        <v>1174</v>
      </c>
      <c r="V53" s="58" t="s">
        <v>291</v>
      </c>
      <c r="Y53" s="54" t="s">
        <v>691</v>
      </c>
    </row>
    <row r="54" spans="1:3725" ht="15" customHeight="1">
      <c r="A54" s="281" t="s">
        <v>380</v>
      </c>
      <c r="B54" s="282"/>
      <c r="C54" s="286">
        <v>49</v>
      </c>
      <c r="D54" s="282"/>
      <c r="E54" s="290"/>
      <c r="F54" s="282"/>
      <c r="G54" s="282"/>
      <c r="H54" s="282"/>
      <c r="I54" s="272" t="s">
        <v>97</v>
      </c>
      <c r="J54" s="282"/>
      <c r="K54" s="286" t="s">
        <v>132</v>
      </c>
      <c r="L54" s="282"/>
      <c r="M54" s="282"/>
      <c r="N54" s="282"/>
      <c r="O54" s="266" t="s">
        <v>1359</v>
      </c>
      <c r="P54" s="282"/>
      <c r="Q54" s="269" t="s">
        <v>1002</v>
      </c>
      <c r="R54" s="282"/>
      <c r="S54" s="265" t="s">
        <v>1129</v>
      </c>
      <c r="V54" s="58" t="s">
        <v>292</v>
      </c>
      <c r="Y54" s="54" t="s">
        <v>688</v>
      </c>
    </row>
    <row r="55" spans="1:3725" ht="15" customHeight="1">
      <c r="A55" s="281" t="s">
        <v>381</v>
      </c>
      <c r="B55" s="282"/>
      <c r="C55" s="286">
        <v>50</v>
      </c>
      <c r="D55" s="282"/>
      <c r="E55" s="290"/>
      <c r="F55" s="282"/>
      <c r="G55" s="282"/>
      <c r="H55" s="282"/>
      <c r="I55" s="273" t="s">
        <v>603</v>
      </c>
      <c r="J55" s="282"/>
      <c r="K55" s="286" t="s">
        <v>728</v>
      </c>
      <c r="L55" s="282"/>
      <c r="M55" s="287" t="s">
        <v>271</v>
      </c>
      <c r="N55" s="282"/>
      <c r="O55" s="268" t="s">
        <v>516</v>
      </c>
      <c r="P55" s="282"/>
      <c r="Q55" s="269" t="s">
        <v>999</v>
      </c>
      <c r="R55" s="282"/>
      <c r="S55" s="265" t="s">
        <v>1124</v>
      </c>
      <c r="V55" s="58" t="s">
        <v>303</v>
      </c>
      <c r="Y55" s="54" t="s">
        <v>321</v>
      </c>
    </row>
    <row r="56" spans="1:3725" ht="15" customHeight="1">
      <c r="A56" s="281" t="s">
        <v>382</v>
      </c>
      <c r="B56" s="282"/>
      <c r="C56" s="286">
        <v>51</v>
      </c>
      <c r="D56" s="282"/>
      <c r="E56" s="290"/>
      <c r="F56" s="282"/>
      <c r="G56" s="282"/>
      <c r="H56" s="282"/>
      <c r="I56" s="273" t="s">
        <v>930</v>
      </c>
      <c r="J56" s="282"/>
      <c r="K56" s="286" t="s">
        <v>602</v>
      </c>
      <c r="L56" s="282"/>
      <c r="M56" s="287" t="s">
        <v>272</v>
      </c>
      <c r="N56" s="282"/>
      <c r="O56" s="268" t="s">
        <v>1356</v>
      </c>
      <c r="P56" s="282"/>
      <c r="Q56" s="269" t="s">
        <v>1046</v>
      </c>
      <c r="R56" s="282"/>
      <c r="S56" s="265" t="s">
        <v>1126</v>
      </c>
      <c r="V56" s="58" t="s">
        <v>304</v>
      </c>
      <c r="Y56" s="54" t="s">
        <v>689</v>
      </c>
    </row>
    <row r="57" spans="1:3725" s="57" customFormat="1" ht="15" customHeight="1">
      <c r="A57" s="281" t="s">
        <v>383</v>
      </c>
      <c r="B57" s="291"/>
      <c r="C57" s="286">
        <v>52</v>
      </c>
      <c r="D57" s="291"/>
      <c r="E57" s="290"/>
      <c r="F57" s="291"/>
      <c r="G57" s="282"/>
      <c r="H57" s="291"/>
      <c r="I57" s="273" t="s">
        <v>1193</v>
      </c>
      <c r="J57" s="291"/>
      <c r="K57" s="286" t="s">
        <v>606</v>
      </c>
      <c r="L57" s="291"/>
      <c r="M57" s="282"/>
      <c r="N57" s="291"/>
      <c r="O57" s="268" t="s">
        <v>872</v>
      </c>
      <c r="P57" s="291"/>
      <c r="Q57" s="269" t="s">
        <v>1008</v>
      </c>
      <c r="R57" s="291"/>
      <c r="S57" s="269" t="s">
        <v>1157</v>
      </c>
      <c r="T57" s="94"/>
      <c r="U57" s="81" t="s">
        <v>514</v>
      </c>
      <c r="W57" s="61"/>
      <c r="X57" s="107"/>
      <c r="AK57" s="61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  <c r="JI57" s="63"/>
      <c r="JJ57" s="63"/>
      <c r="JK57" s="63"/>
      <c r="JL57" s="63"/>
      <c r="JM57" s="63"/>
      <c r="JN57" s="63"/>
      <c r="JO57" s="63"/>
      <c r="JP57" s="63"/>
      <c r="JQ57" s="63"/>
      <c r="JR57" s="63"/>
      <c r="JS57" s="63"/>
      <c r="JT57" s="63"/>
      <c r="JU57" s="63"/>
      <c r="JV57" s="63"/>
      <c r="JW57" s="63"/>
      <c r="JX57" s="63"/>
      <c r="JY57" s="63"/>
      <c r="JZ57" s="63"/>
      <c r="KA57" s="63"/>
      <c r="KB57" s="63"/>
      <c r="KC57" s="63"/>
      <c r="KD57" s="63"/>
      <c r="KE57" s="63"/>
      <c r="KF57" s="63"/>
      <c r="KG57" s="63"/>
      <c r="KH57" s="63"/>
      <c r="KI57" s="63"/>
      <c r="KJ57" s="63"/>
      <c r="KK57" s="63"/>
      <c r="KL57" s="63"/>
      <c r="KM57" s="63"/>
      <c r="KN57" s="63"/>
      <c r="KO57" s="63"/>
      <c r="KP57" s="63"/>
      <c r="KQ57" s="63"/>
      <c r="KR57" s="63"/>
      <c r="KS57" s="63"/>
      <c r="KT57" s="63"/>
      <c r="KU57" s="63"/>
      <c r="KV57" s="63"/>
      <c r="KW57" s="63"/>
      <c r="KX57" s="63"/>
      <c r="KY57" s="63"/>
      <c r="KZ57" s="63"/>
      <c r="LA57" s="63"/>
      <c r="LB57" s="63"/>
      <c r="LC57" s="63"/>
      <c r="LD57" s="63"/>
      <c r="LE57" s="63"/>
      <c r="LF57" s="63"/>
      <c r="LG57" s="63"/>
      <c r="LH57" s="63"/>
      <c r="LI57" s="63"/>
      <c r="LJ57" s="63"/>
      <c r="LK57" s="63"/>
      <c r="LL57" s="63"/>
      <c r="LM57" s="63"/>
      <c r="LN57" s="63"/>
      <c r="LO57" s="63"/>
      <c r="LP57" s="63"/>
      <c r="LQ57" s="63"/>
      <c r="LR57" s="63"/>
      <c r="LS57" s="63"/>
      <c r="LT57" s="63"/>
      <c r="LU57" s="63"/>
      <c r="LV57" s="63"/>
      <c r="LW57" s="63"/>
      <c r="LX57" s="63"/>
      <c r="LY57" s="63"/>
      <c r="LZ57" s="63"/>
      <c r="MA57" s="63"/>
      <c r="MB57" s="63"/>
      <c r="MC57" s="63"/>
      <c r="MD57" s="63"/>
      <c r="ME57" s="63"/>
      <c r="MF57" s="63"/>
      <c r="MG57" s="63"/>
      <c r="MH57" s="63"/>
      <c r="MI57" s="63"/>
      <c r="MJ57" s="63"/>
      <c r="MK57" s="63"/>
      <c r="ML57" s="63"/>
      <c r="MM57" s="63"/>
      <c r="MN57" s="63"/>
      <c r="MO57" s="63"/>
      <c r="MP57" s="63"/>
      <c r="MQ57" s="63"/>
      <c r="MR57" s="63"/>
      <c r="MS57" s="63"/>
      <c r="MT57" s="63"/>
      <c r="MU57" s="63"/>
      <c r="MV57" s="63"/>
      <c r="MW57" s="63"/>
      <c r="MX57" s="63"/>
      <c r="MY57" s="63"/>
      <c r="MZ57" s="63"/>
      <c r="NA57" s="63"/>
      <c r="NB57" s="63"/>
      <c r="NC57" s="63"/>
      <c r="ND57" s="63"/>
      <c r="NE57" s="63"/>
      <c r="NF57" s="63"/>
      <c r="NG57" s="63"/>
      <c r="NH57" s="63"/>
      <c r="NI57" s="63"/>
      <c r="NJ57" s="63"/>
      <c r="NK57" s="63"/>
      <c r="NL57" s="63"/>
      <c r="NM57" s="63"/>
      <c r="NN57" s="63"/>
      <c r="NO57" s="63"/>
      <c r="NP57" s="63"/>
      <c r="NQ57" s="63"/>
      <c r="NR57" s="63"/>
      <c r="NS57" s="63"/>
      <c r="NT57" s="63"/>
      <c r="NU57" s="63"/>
      <c r="NV57" s="63"/>
      <c r="NW57" s="63"/>
      <c r="NX57" s="63"/>
      <c r="NY57" s="63"/>
      <c r="NZ57" s="63"/>
      <c r="OA57" s="63"/>
      <c r="OB57" s="63"/>
      <c r="OC57" s="63"/>
      <c r="OD57" s="63"/>
      <c r="OE57" s="63"/>
      <c r="OF57" s="63"/>
      <c r="OG57" s="63"/>
      <c r="OH57" s="63"/>
      <c r="OI57" s="63"/>
      <c r="OJ57" s="63"/>
      <c r="OK57" s="63"/>
      <c r="OL57" s="63"/>
      <c r="OM57" s="63"/>
      <c r="ON57" s="63"/>
      <c r="OO57" s="63"/>
      <c r="OP57" s="63"/>
      <c r="OQ57" s="63"/>
      <c r="OR57" s="63"/>
      <c r="OS57" s="63"/>
      <c r="OT57" s="63"/>
      <c r="OU57" s="63"/>
      <c r="OV57" s="63"/>
      <c r="OW57" s="63"/>
      <c r="OX57" s="63"/>
      <c r="OY57" s="63"/>
      <c r="OZ57" s="63"/>
      <c r="PA57" s="63"/>
      <c r="PB57" s="63"/>
      <c r="PC57" s="63"/>
      <c r="PD57" s="63"/>
      <c r="PE57" s="63"/>
      <c r="PF57" s="63"/>
      <c r="PG57" s="63"/>
      <c r="PH57" s="63"/>
      <c r="PI57" s="63"/>
      <c r="PJ57" s="63"/>
      <c r="PK57" s="63"/>
      <c r="PL57" s="63"/>
      <c r="PM57" s="63"/>
      <c r="PN57" s="63"/>
      <c r="PO57" s="63"/>
      <c r="PP57" s="63"/>
      <c r="PQ57" s="63"/>
      <c r="PR57" s="63"/>
      <c r="PS57" s="63"/>
      <c r="PT57" s="63"/>
      <c r="PU57" s="63"/>
      <c r="PV57" s="63"/>
      <c r="PW57" s="63"/>
      <c r="PX57" s="63"/>
      <c r="PY57" s="63"/>
      <c r="PZ57" s="63"/>
      <c r="QA57" s="63"/>
      <c r="QB57" s="63"/>
      <c r="QC57" s="63"/>
      <c r="QD57" s="63"/>
      <c r="QE57" s="63"/>
      <c r="QF57" s="63"/>
      <c r="QG57" s="63"/>
      <c r="QH57" s="63"/>
      <c r="QI57" s="63"/>
      <c r="QJ57" s="63"/>
      <c r="QK57" s="63"/>
      <c r="QL57" s="63"/>
      <c r="QM57" s="63"/>
      <c r="QN57" s="63"/>
      <c r="QO57" s="63"/>
      <c r="QP57" s="63"/>
      <c r="QQ57" s="63"/>
      <c r="QR57" s="63"/>
      <c r="QS57" s="63"/>
      <c r="QT57" s="63"/>
      <c r="QU57" s="63"/>
      <c r="QV57" s="63"/>
      <c r="QW57" s="63"/>
      <c r="QX57" s="63"/>
      <c r="QY57" s="63"/>
      <c r="QZ57" s="63"/>
      <c r="RA57" s="63"/>
      <c r="RB57" s="63"/>
      <c r="RC57" s="63"/>
      <c r="RD57" s="63"/>
      <c r="RE57" s="63"/>
      <c r="RF57" s="63"/>
      <c r="RG57" s="63"/>
      <c r="RH57" s="63"/>
      <c r="RI57" s="63"/>
      <c r="RJ57" s="63"/>
      <c r="RK57" s="63"/>
      <c r="RL57" s="63"/>
      <c r="RM57" s="63"/>
      <c r="RN57" s="63"/>
      <c r="RO57" s="63"/>
      <c r="RP57" s="63"/>
      <c r="RQ57" s="63"/>
      <c r="RR57" s="63"/>
      <c r="RS57" s="63"/>
      <c r="RT57" s="63"/>
      <c r="RU57" s="63"/>
      <c r="RV57" s="63"/>
      <c r="RW57" s="63"/>
      <c r="RX57" s="63"/>
      <c r="RY57" s="63"/>
      <c r="RZ57" s="63"/>
      <c r="SA57" s="63"/>
      <c r="SB57" s="63"/>
      <c r="SC57" s="63"/>
      <c r="SD57" s="63"/>
      <c r="SE57" s="63"/>
      <c r="SF57" s="63"/>
      <c r="SG57" s="63"/>
      <c r="SH57" s="63"/>
      <c r="SI57" s="63"/>
      <c r="SJ57" s="63"/>
      <c r="SK57" s="63"/>
      <c r="SL57" s="63"/>
      <c r="SM57" s="63"/>
      <c r="SN57" s="63"/>
      <c r="SO57" s="63"/>
      <c r="SP57" s="63"/>
      <c r="SQ57" s="63"/>
      <c r="SR57" s="63"/>
      <c r="SS57" s="63"/>
      <c r="ST57" s="63"/>
      <c r="SU57" s="63"/>
      <c r="SV57" s="63"/>
      <c r="SW57" s="63"/>
      <c r="SX57" s="63"/>
      <c r="SY57" s="63"/>
      <c r="SZ57" s="63"/>
      <c r="TA57" s="63"/>
      <c r="TB57" s="63"/>
      <c r="TC57" s="63"/>
      <c r="TD57" s="63"/>
      <c r="TE57" s="63"/>
      <c r="TF57" s="63"/>
      <c r="TG57" s="63"/>
      <c r="TH57" s="63"/>
      <c r="TI57" s="63"/>
      <c r="TJ57" s="63"/>
      <c r="TK57" s="63"/>
      <c r="TL57" s="63"/>
      <c r="TM57" s="63"/>
      <c r="TN57" s="63"/>
      <c r="TO57" s="63"/>
      <c r="TP57" s="63"/>
      <c r="TQ57" s="63"/>
      <c r="TR57" s="63"/>
      <c r="TS57" s="63"/>
      <c r="TT57" s="63"/>
      <c r="TU57" s="63"/>
      <c r="TV57" s="63"/>
      <c r="TW57" s="63"/>
      <c r="TX57" s="63"/>
      <c r="TY57" s="63"/>
      <c r="TZ57" s="63"/>
      <c r="UA57" s="63"/>
      <c r="UB57" s="63"/>
      <c r="UC57" s="63"/>
      <c r="UD57" s="63"/>
      <c r="UE57" s="63"/>
      <c r="UF57" s="63"/>
      <c r="UG57" s="63"/>
      <c r="UH57" s="63"/>
      <c r="UI57" s="63"/>
      <c r="UJ57" s="63"/>
      <c r="UK57" s="63"/>
      <c r="UL57" s="63"/>
      <c r="UM57" s="63"/>
      <c r="UN57" s="63"/>
      <c r="UO57" s="63"/>
      <c r="UP57" s="63"/>
      <c r="UQ57" s="63"/>
      <c r="UR57" s="63"/>
      <c r="US57" s="63"/>
      <c r="UT57" s="63"/>
      <c r="UU57" s="63"/>
      <c r="UV57" s="63"/>
      <c r="UW57" s="63"/>
      <c r="UX57" s="63"/>
      <c r="UY57" s="63"/>
      <c r="UZ57" s="63"/>
      <c r="VA57" s="63"/>
      <c r="VB57" s="63"/>
      <c r="VC57" s="63"/>
      <c r="VD57" s="63"/>
      <c r="VE57" s="63"/>
      <c r="VF57" s="63"/>
      <c r="VG57" s="63"/>
      <c r="VH57" s="63"/>
      <c r="VI57" s="63"/>
      <c r="VJ57" s="63"/>
      <c r="VK57" s="63"/>
      <c r="VL57" s="63"/>
      <c r="VM57" s="63"/>
      <c r="VN57" s="63"/>
      <c r="VO57" s="63"/>
      <c r="VP57" s="63"/>
      <c r="VQ57" s="63"/>
      <c r="VR57" s="63"/>
      <c r="VS57" s="63"/>
      <c r="VT57" s="63"/>
      <c r="VU57" s="63"/>
      <c r="VV57" s="63"/>
      <c r="VW57" s="63"/>
      <c r="VX57" s="63"/>
      <c r="VY57" s="63"/>
      <c r="VZ57" s="63"/>
      <c r="WA57" s="63"/>
      <c r="WB57" s="63"/>
      <c r="WC57" s="63"/>
      <c r="WD57" s="63"/>
      <c r="WE57" s="63"/>
      <c r="WF57" s="63"/>
      <c r="WG57" s="63"/>
      <c r="WH57" s="63"/>
      <c r="WI57" s="63"/>
      <c r="WJ57" s="63"/>
      <c r="WK57" s="63"/>
      <c r="WL57" s="63"/>
      <c r="WM57" s="63"/>
      <c r="WN57" s="63"/>
      <c r="WO57" s="63"/>
      <c r="WP57" s="63"/>
      <c r="WQ57" s="63"/>
      <c r="WR57" s="63"/>
      <c r="WS57" s="63"/>
      <c r="WT57" s="63"/>
      <c r="WU57" s="63"/>
      <c r="WV57" s="63"/>
      <c r="WW57" s="63"/>
      <c r="WX57" s="63"/>
      <c r="WY57" s="63"/>
      <c r="WZ57" s="63"/>
      <c r="XA57" s="63"/>
      <c r="XB57" s="63"/>
      <c r="XC57" s="63"/>
      <c r="XD57" s="63"/>
      <c r="XE57" s="63"/>
      <c r="XF57" s="63"/>
      <c r="XG57" s="63"/>
      <c r="XH57" s="63"/>
      <c r="XI57" s="63"/>
      <c r="XJ57" s="63"/>
      <c r="XK57" s="63"/>
      <c r="XL57" s="63"/>
      <c r="XM57" s="63"/>
      <c r="XN57" s="63"/>
      <c r="XO57" s="63"/>
      <c r="XP57" s="63"/>
      <c r="XQ57" s="63"/>
      <c r="XR57" s="63"/>
      <c r="XS57" s="63"/>
      <c r="XT57" s="63"/>
      <c r="XU57" s="63"/>
      <c r="XV57" s="63"/>
      <c r="XW57" s="63"/>
      <c r="XX57" s="63"/>
      <c r="XY57" s="63"/>
      <c r="XZ57" s="63"/>
      <c r="YA57" s="63"/>
      <c r="YB57" s="63"/>
      <c r="YC57" s="63"/>
      <c r="YD57" s="63"/>
      <c r="YE57" s="63"/>
      <c r="YF57" s="63"/>
      <c r="YG57" s="63"/>
      <c r="YH57" s="63"/>
      <c r="YI57" s="63"/>
      <c r="YJ57" s="63"/>
      <c r="YK57" s="63"/>
      <c r="YL57" s="63"/>
      <c r="YM57" s="63"/>
      <c r="YN57" s="63"/>
      <c r="YO57" s="63"/>
      <c r="YP57" s="63"/>
      <c r="YQ57" s="63"/>
      <c r="YR57" s="63"/>
      <c r="YS57" s="63"/>
      <c r="YT57" s="63"/>
      <c r="YU57" s="63"/>
      <c r="YV57" s="63"/>
      <c r="YW57" s="63"/>
      <c r="YX57" s="63"/>
      <c r="YY57" s="63"/>
      <c r="YZ57" s="63"/>
      <c r="ZA57" s="63"/>
      <c r="ZB57" s="63"/>
      <c r="ZC57" s="63"/>
      <c r="ZD57" s="63"/>
      <c r="ZE57" s="63"/>
      <c r="ZF57" s="63"/>
      <c r="ZG57" s="63"/>
      <c r="ZH57" s="63"/>
      <c r="ZI57" s="63"/>
      <c r="ZJ57" s="63"/>
      <c r="ZK57" s="63"/>
      <c r="ZL57" s="63"/>
      <c r="ZM57" s="63"/>
      <c r="ZN57" s="63"/>
      <c r="ZO57" s="63"/>
      <c r="ZP57" s="63"/>
      <c r="ZQ57" s="63"/>
      <c r="ZR57" s="63"/>
      <c r="ZS57" s="63"/>
      <c r="ZT57" s="63"/>
      <c r="ZU57" s="63"/>
      <c r="ZV57" s="63"/>
      <c r="ZW57" s="63"/>
      <c r="ZX57" s="63"/>
      <c r="ZY57" s="63"/>
      <c r="ZZ57" s="63"/>
      <c r="AAA57" s="63"/>
      <c r="AAB57" s="63"/>
      <c r="AAC57" s="63"/>
      <c r="AAD57" s="63"/>
      <c r="AAE57" s="63"/>
      <c r="AAF57" s="63"/>
      <c r="AAG57" s="63"/>
      <c r="AAH57" s="63"/>
      <c r="AAI57" s="63"/>
      <c r="AAJ57" s="63"/>
      <c r="AAK57" s="63"/>
      <c r="AAL57" s="63"/>
      <c r="AAM57" s="63"/>
      <c r="AAN57" s="63"/>
      <c r="AAO57" s="63"/>
      <c r="AAP57" s="63"/>
      <c r="AAQ57" s="63"/>
      <c r="AAR57" s="63"/>
      <c r="AAS57" s="63"/>
      <c r="AAT57" s="63"/>
      <c r="AAU57" s="63"/>
      <c r="AAV57" s="63"/>
      <c r="AAW57" s="63"/>
      <c r="AAX57" s="63"/>
      <c r="AAY57" s="63"/>
      <c r="AAZ57" s="63"/>
      <c r="ABA57" s="63"/>
      <c r="ABB57" s="63"/>
      <c r="ABC57" s="63"/>
      <c r="ABD57" s="63"/>
      <c r="ABE57" s="63"/>
      <c r="ABF57" s="63"/>
      <c r="ABG57" s="63"/>
      <c r="ABH57" s="63"/>
      <c r="ABI57" s="63"/>
      <c r="ABJ57" s="63"/>
      <c r="ABK57" s="63"/>
      <c r="ABL57" s="63"/>
      <c r="ABM57" s="63"/>
      <c r="ABN57" s="63"/>
      <c r="ABO57" s="63"/>
      <c r="ABP57" s="63"/>
      <c r="ABQ57" s="63"/>
      <c r="ABR57" s="63"/>
      <c r="ABS57" s="63"/>
      <c r="ABT57" s="63"/>
      <c r="ABU57" s="63"/>
      <c r="ABV57" s="63"/>
      <c r="ABW57" s="63"/>
      <c r="ABX57" s="63"/>
      <c r="ABY57" s="63"/>
      <c r="ABZ57" s="63"/>
      <c r="ACA57" s="63"/>
      <c r="ACB57" s="63"/>
      <c r="ACC57" s="63"/>
      <c r="ACD57" s="63"/>
      <c r="ACE57" s="63"/>
      <c r="ACF57" s="63"/>
      <c r="ACG57" s="63"/>
      <c r="ACH57" s="63"/>
      <c r="ACI57" s="63"/>
      <c r="ACJ57" s="63"/>
      <c r="ACK57" s="63"/>
      <c r="ACL57" s="63"/>
      <c r="ACM57" s="63"/>
      <c r="ACN57" s="63"/>
      <c r="ACO57" s="63"/>
      <c r="ACP57" s="63"/>
      <c r="ACQ57" s="63"/>
      <c r="ACR57" s="63"/>
      <c r="ACS57" s="63"/>
      <c r="ACT57" s="63"/>
      <c r="ACU57" s="63"/>
      <c r="ACV57" s="63"/>
      <c r="ACW57" s="63"/>
      <c r="ACX57" s="63"/>
      <c r="ACY57" s="63"/>
      <c r="ACZ57" s="63"/>
      <c r="ADA57" s="63"/>
      <c r="ADB57" s="63"/>
      <c r="ADC57" s="63"/>
      <c r="ADD57" s="63"/>
      <c r="ADE57" s="63"/>
      <c r="ADF57" s="63"/>
      <c r="ADG57" s="63"/>
      <c r="ADH57" s="63"/>
      <c r="ADI57" s="63"/>
      <c r="ADJ57" s="63"/>
      <c r="ADK57" s="63"/>
      <c r="ADL57" s="63"/>
      <c r="ADM57" s="63"/>
      <c r="ADN57" s="63"/>
      <c r="ADO57" s="63"/>
      <c r="ADP57" s="63"/>
      <c r="ADQ57" s="63"/>
      <c r="ADR57" s="63"/>
      <c r="ADS57" s="63"/>
      <c r="ADT57" s="63"/>
      <c r="ADU57" s="63"/>
      <c r="ADV57" s="63"/>
      <c r="ADW57" s="63"/>
      <c r="ADX57" s="63"/>
      <c r="ADY57" s="63"/>
      <c r="ADZ57" s="63"/>
      <c r="AEA57" s="63"/>
      <c r="AEB57" s="63"/>
      <c r="AEC57" s="63"/>
      <c r="AED57" s="63"/>
      <c r="AEE57" s="63"/>
      <c r="AEF57" s="63"/>
      <c r="AEG57" s="63"/>
      <c r="AEH57" s="63"/>
      <c r="AEI57" s="63"/>
      <c r="AEJ57" s="63"/>
      <c r="AEK57" s="63"/>
      <c r="AEL57" s="63"/>
      <c r="AEM57" s="63"/>
      <c r="AEN57" s="63"/>
      <c r="AEO57" s="63"/>
      <c r="AEP57" s="63"/>
      <c r="AEQ57" s="63"/>
      <c r="AER57" s="63"/>
      <c r="AES57" s="63"/>
      <c r="AET57" s="63"/>
      <c r="AEU57" s="63"/>
      <c r="AEV57" s="63"/>
      <c r="AEW57" s="63"/>
      <c r="AEX57" s="63"/>
      <c r="AEY57" s="63"/>
      <c r="AEZ57" s="63"/>
      <c r="AFA57" s="63"/>
      <c r="AFB57" s="63"/>
      <c r="AFC57" s="63"/>
      <c r="AFD57" s="63"/>
      <c r="AFE57" s="63"/>
      <c r="AFF57" s="63"/>
      <c r="AFG57" s="63"/>
      <c r="AFH57" s="63"/>
      <c r="AFI57" s="63"/>
      <c r="AFJ57" s="63"/>
      <c r="AFK57" s="63"/>
      <c r="AFL57" s="63"/>
      <c r="AFM57" s="63"/>
      <c r="AFN57" s="63"/>
      <c r="AFO57" s="63"/>
      <c r="AFP57" s="63"/>
      <c r="AFQ57" s="63"/>
      <c r="AFR57" s="63"/>
      <c r="AFS57" s="63"/>
      <c r="AFT57" s="63"/>
      <c r="AFU57" s="63"/>
      <c r="AFV57" s="63"/>
      <c r="AFW57" s="63"/>
      <c r="AFX57" s="63"/>
      <c r="AFY57" s="63"/>
      <c r="AFZ57" s="63"/>
      <c r="AGA57" s="63"/>
      <c r="AGB57" s="63"/>
      <c r="AGC57" s="63"/>
      <c r="AGD57" s="63"/>
      <c r="AGE57" s="63"/>
      <c r="AGF57" s="63"/>
      <c r="AGG57" s="63"/>
      <c r="AGH57" s="63"/>
      <c r="AGI57" s="63"/>
      <c r="AGJ57" s="63"/>
      <c r="AGK57" s="63"/>
      <c r="AGL57" s="63"/>
      <c r="AGM57" s="63"/>
      <c r="AGN57" s="63"/>
      <c r="AGO57" s="63"/>
      <c r="AGP57" s="63"/>
      <c r="AGQ57" s="63"/>
      <c r="AGR57" s="63"/>
      <c r="AGS57" s="63"/>
      <c r="AGT57" s="63"/>
      <c r="AGU57" s="63"/>
      <c r="AGV57" s="63"/>
      <c r="AGW57" s="63"/>
      <c r="AGX57" s="63"/>
      <c r="AGY57" s="63"/>
      <c r="AGZ57" s="63"/>
      <c r="AHA57" s="63"/>
      <c r="AHB57" s="63"/>
      <c r="AHC57" s="63"/>
      <c r="AHD57" s="63"/>
      <c r="AHE57" s="63"/>
      <c r="AHF57" s="63"/>
      <c r="AHG57" s="63"/>
      <c r="AHH57" s="63"/>
      <c r="AHI57" s="63"/>
      <c r="AHJ57" s="63"/>
      <c r="AHK57" s="63"/>
      <c r="AHL57" s="63"/>
      <c r="AHM57" s="63"/>
      <c r="AHN57" s="63"/>
      <c r="AHO57" s="63"/>
      <c r="AHP57" s="63"/>
      <c r="AHQ57" s="63"/>
      <c r="AHR57" s="63"/>
      <c r="AHS57" s="63"/>
      <c r="AHT57" s="63"/>
      <c r="AHU57" s="63"/>
      <c r="AHV57" s="63"/>
      <c r="AHW57" s="63"/>
      <c r="AHX57" s="63"/>
      <c r="AHY57" s="63"/>
      <c r="AHZ57" s="63"/>
      <c r="AIA57" s="63"/>
      <c r="AIB57" s="63"/>
      <c r="AIC57" s="63"/>
      <c r="AID57" s="63"/>
      <c r="AIE57" s="63"/>
      <c r="AIF57" s="63"/>
      <c r="AIG57" s="63"/>
      <c r="AIH57" s="63"/>
      <c r="AII57" s="63"/>
      <c r="AIJ57" s="63"/>
      <c r="AIK57" s="63"/>
      <c r="AIL57" s="63"/>
      <c r="AIM57" s="63"/>
      <c r="AIN57" s="63"/>
      <c r="AIO57" s="63"/>
      <c r="AIP57" s="63"/>
      <c r="AIQ57" s="63"/>
      <c r="AIR57" s="63"/>
      <c r="AIS57" s="63"/>
      <c r="AIT57" s="63"/>
      <c r="AIU57" s="63"/>
      <c r="AIV57" s="63"/>
      <c r="AIW57" s="63"/>
      <c r="AIX57" s="63"/>
      <c r="AIY57" s="63"/>
      <c r="AIZ57" s="63"/>
      <c r="AJA57" s="63"/>
      <c r="AJB57" s="63"/>
      <c r="AJC57" s="63"/>
      <c r="AJD57" s="63"/>
      <c r="AJE57" s="63"/>
      <c r="AJF57" s="63"/>
      <c r="AJG57" s="63"/>
      <c r="AJH57" s="63"/>
      <c r="AJI57" s="63"/>
      <c r="AJJ57" s="63"/>
      <c r="AJK57" s="63"/>
      <c r="AJL57" s="63"/>
      <c r="AJM57" s="63"/>
      <c r="AJN57" s="63"/>
      <c r="AJO57" s="63"/>
      <c r="AJP57" s="63"/>
      <c r="AJQ57" s="63"/>
      <c r="AJR57" s="63"/>
      <c r="AJS57" s="63"/>
      <c r="AJT57" s="63"/>
      <c r="AJU57" s="63"/>
      <c r="AJV57" s="63"/>
      <c r="AJW57" s="63"/>
      <c r="AJX57" s="63"/>
      <c r="AJY57" s="63"/>
      <c r="AJZ57" s="63"/>
      <c r="AKA57" s="63"/>
      <c r="AKB57" s="63"/>
      <c r="AKC57" s="63"/>
      <c r="AKD57" s="63"/>
      <c r="AKE57" s="63"/>
      <c r="AKF57" s="63"/>
      <c r="AKG57" s="63"/>
      <c r="AKH57" s="63"/>
      <c r="AKI57" s="63"/>
      <c r="AKJ57" s="63"/>
      <c r="AKK57" s="63"/>
      <c r="AKL57" s="63"/>
      <c r="AKM57" s="63"/>
      <c r="AKN57" s="63"/>
      <c r="AKO57" s="63"/>
      <c r="AKP57" s="63"/>
      <c r="AKQ57" s="63"/>
      <c r="AKR57" s="63"/>
      <c r="AKS57" s="63"/>
      <c r="AKT57" s="63"/>
      <c r="AKU57" s="63"/>
      <c r="AKV57" s="63"/>
      <c r="AKW57" s="63"/>
      <c r="AKX57" s="63"/>
      <c r="AKY57" s="63"/>
      <c r="AKZ57" s="63"/>
      <c r="ALA57" s="63"/>
      <c r="ALB57" s="63"/>
      <c r="ALC57" s="63"/>
      <c r="ALD57" s="63"/>
      <c r="ALE57" s="63"/>
      <c r="ALF57" s="63"/>
      <c r="ALG57" s="63"/>
      <c r="ALH57" s="63"/>
      <c r="ALI57" s="63"/>
      <c r="ALJ57" s="63"/>
      <c r="ALK57" s="63"/>
      <c r="ALL57" s="63"/>
      <c r="ALM57" s="63"/>
      <c r="ALN57" s="63"/>
      <c r="ALO57" s="63"/>
      <c r="ALP57" s="63"/>
      <c r="ALQ57" s="63"/>
      <c r="ALR57" s="63"/>
      <c r="ALS57" s="63"/>
      <c r="ALT57" s="63"/>
      <c r="ALU57" s="63"/>
      <c r="ALV57" s="63"/>
      <c r="ALW57" s="63"/>
      <c r="ALX57" s="63"/>
      <c r="ALY57" s="63"/>
      <c r="ALZ57" s="63"/>
      <c r="AMA57" s="63"/>
      <c r="AMB57" s="63"/>
      <c r="AMC57" s="63"/>
      <c r="AMD57" s="63"/>
      <c r="AME57" s="63"/>
      <c r="AMF57" s="63"/>
      <c r="AMG57" s="63"/>
      <c r="AMH57" s="63"/>
      <c r="AMI57" s="63"/>
      <c r="AMJ57" s="63"/>
      <c r="AMK57" s="63"/>
      <c r="AML57" s="63"/>
      <c r="AMM57" s="63"/>
      <c r="AMN57" s="63"/>
      <c r="AMO57" s="63"/>
      <c r="AMP57" s="63"/>
      <c r="AMQ57" s="63"/>
      <c r="AMR57" s="63"/>
      <c r="AMS57" s="63"/>
      <c r="AMT57" s="63"/>
      <c r="AMU57" s="63"/>
      <c r="AMV57" s="63"/>
      <c r="AMW57" s="63"/>
      <c r="AMX57" s="63"/>
      <c r="AMY57" s="63"/>
      <c r="AMZ57" s="63"/>
      <c r="ANA57" s="63"/>
      <c r="ANB57" s="63"/>
      <c r="ANC57" s="63"/>
      <c r="AND57" s="63"/>
      <c r="ANE57" s="63"/>
      <c r="ANF57" s="63"/>
      <c r="ANG57" s="63"/>
      <c r="ANH57" s="63"/>
      <c r="ANI57" s="63"/>
      <c r="ANJ57" s="63"/>
      <c r="ANK57" s="63"/>
      <c r="ANL57" s="63"/>
      <c r="ANM57" s="63"/>
      <c r="ANN57" s="63"/>
      <c r="ANO57" s="63"/>
      <c r="ANP57" s="63"/>
      <c r="ANQ57" s="63"/>
      <c r="ANR57" s="63"/>
      <c r="ANS57" s="63"/>
      <c r="ANT57" s="63"/>
      <c r="ANU57" s="63"/>
      <c r="ANV57" s="63"/>
      <c r="ANW57" s="63"/>
      <c r="ANX57" s="63"/>
      <c r="ANY57" s="63"/>
      <c r="ANZ57" s="63"/>
      <c r="AOA57" s="63"/>
      <c r="AOB57" s="63"/>
      <c r="AOC57" s="63"/>
      <c r="AOD57" s="63"/>
      <c r="AOE57" s="63"/>
      <c r="AOF57" s="63"/>
      <c r="AOG57" s="63"/>
      <c r="AOH57" s="63"/>
      <c r="AOI57" s="63"/>
      <c r="AOJ57" s="63"/>
      <c r="AOK57" s="63"/>
      <c r="AOL57" s="63"/>
      <c r="AOM57" s="63"/>
      <c r="AON57" s="63"/>
      <c r="AOO57" s="63"/>
      <c r="AOP57" s="63"/>
      <c r="AOQ57" s="63"/>
      <c r="AOR57" s="63"/>
      <c r="AOS57" s="63"/>
      <c r="AOT57" s="63"/>
      <c r="AOU57" s="63"/>
      <c r="AOV57" s="63"/>
      <c r="AOW57" s="63"/>
      <c r="AOX57" s="63"/>
      <c r="AOY57" s="63"/>
      <c r="AOZ57" s="63"/>
      <c r="APA57" s="63"/>
      <c r="APB57" s="63"/>
      <c r="APC57" s="63"/>
      <c r="APD57" s="63"/>
      <c r="APE57" s="63"/>
      <c r="APF57" s="63"/>
      <c r="APG57" s="63"/>
      <c r="APH57" s="63"/>
      <c r="API57" s="63"/>
      <c r="APJ57" s="63"/>
      <c r="APK57" s="63"/>
      <c r="APL57" s="63"/>
      <c r="APM57" s="63"/>
      <c r="APN57" s="63"/>
      <c r="APO57" s="63"/>
      <c r="APP57" s="63"/>
      <c r="APQ57" s="63"/>
      <c r="APR57" s="63"/>
      <c r="APS57" s="63"/>
      <c r="APT57" s="63"/>
      <c r="APU57" s="63"/>
      <c r="APV57" s="63"/>
      <c r="APW57" s="63"/>
      <c r="APX57" s="63"/>
      <c r="APY57" s="63"/>
      <c r="APZ57" s="63"/>
      <c r="AQA57" s="63"/>
      <c r="AQB57" s="63"/>
      <c r="AQC57" s="63"/>
      <c r="AQD57" s="63"/>
      <c r="AQE57" s="63"/>
      <c r="AQF57" s="63"/>
      <c r="AQG57" s="63"/>
      <c r="AQH57" s="63"/>
      <c r="AQI57" s="63"/>
      <c r="AQJ57" s="63"/>
      <c r="AQK57" s="63"/>
      <c r="AQL57" s="63"/>
      <c r="AQM57" s="63"/>
      <c r="AQN57" s="63"/>
      <c r="AQO57" s="63"/>
      <c r="AQP57" s="63"/>
      <c r="AQQ57" s="63"/>
      <c r="AQR57" s="63"/>
      <c r="AQS57" s="63"/>
      <c r="AQT57" s="63"/>
      <c r="AQU57" s="63"/>
      <c r="AQV57" s="63"/>
      <c r="AQW57" s="63"/>
      <c r="AQX57" s="63"/>
      <c r="AQY57" s="63"/>
      <c r="AQZ57" s="63"/>
      <c r="ARA57" s="63"/>
      <c r="ARB57" s="63"/>
      <c r="ARC57" s="63"/>
      <c r="ARD57" s="63"/>
      <c r="ARE57" s="63"/>
      <c r="ARF57" s="63"/>
      <c r="ARG57" s="63"/>
      <c r="ARH57" s="63"/>
      <c r="ARI57" s="63"/>
      <c r="ARJ57" s="63"/>
      <c r="ARK57" s="63"/>
      <c r="ARL57" s="63"/>
      <c r="ARM57" s="63"/>
      <c r="ARN57" s="63"/>
      <c r="ARO57" s="63"/>
      <c r="ARP57" s="63"/>
      <c r="ARQ57" s="63"/>
      <c r="ARR57" s="63"/>
      <c r="ARS57" s="63"/>
      <c r="ART57" s="63"/>
      <c r="ARU57" s="63"/>
      <c r="ARV57" s="63"/>
      <c r="ARW57" s="63"/>
      <c r="ARX57" s="63"/>
      <c r="ARY57" s="63"/>
      <c r="ARZ57" s="63"/>
      <c r="ASA57" s="63"/>
      <c r="ASB57" s="63"/>
      <c r="ASC57" s="63"/>
      <c r="ASD57" s="63"/>
      <c r="ASE57" s="63"/>
      <c r="ASF57" s="63"/>
      <c r="ASG57" s="63"/>
      <c r="ASH57" s="63"/>
      <c r="ASI57" s="63"/>
      <c r="ASJ57" s="63"/>
      <c r="ASK57" s="63"/>
      <c r="ASL57" s="63"/>
      <c r="ASM57" s="63"/>
      <c r="ASN57" s="63"/>
      <c r="ASO57" s="63"/>
      <c r="ASP57" s="63"/>
      <c r="ASQ57" s="63"/>
      <c r="ASR57" s="63"/>
      <c r="ASS57" s="63"/>
      <c r="AST57" s="63"/>
      <c r="ASU57" s="63"/>
      <c r="ASV57" s="63"/>
      <c r="ASW57" s="63"/>
      <c r="ASX57" s="63"/>
      <c r="ASY57" s="63"/>
      <c r="ASZ57" s="63"/>
      <c r="ATA57" s="63"/>
      <c r="ATB57" s="63"/>
      <c r="ATC57" s="63"/>
      <c r="ATD57" s="63"/>
      <c r="ATE57" s="63"/>
      <c r="ATF57" s="63"/>
      <c r="ATG57" s="63"/>
      <c r="ATH57" s="63"/>
      <c r="ATI57" s="63"/>
      <c r="ATJ57" s="63"/>
      <c r="ATK57" s="63"/>
      <c r="ATL57" s="63"/>
      <c r="ATM57" s="63"/>
      <c r="ATN57" s="63"/>
      <c r="ATO57" s="63"/>
      <c r="ATP57" s="63"/>
      <c r="ATQ57" s="63"/>
      <c r="ATR57" s="63"/>
      <c r="ATS57" s="63"/>
      <c r="ATT57" s="63"/>
      <c r="ATU57" s="63"/>
      <c r="ATV57" s="63"/>
      <c r="ATW57" s="63"/>
      <c r="ATX57" s="63"/>
      <c r="ATY57" s="63"/>
      <c r="ATZ57" s="63"/>
      <c r="AUA57" s="63"/>
      <c r="AUB57" s="63"/>
      <c r="AUC57" s="63"/>
      <c r="AUD57" s="63"/>
      <c r="AUE57" s="63"/>
      <c r="AUF57" s="63"/>
      <c r="AUG57" s="63"/>
      <c r="AUH57" s="63"/>
      <c r="AUI57" s="63"/>
      <c r="AUJ57" s="63"/>
      <c r="AUK57" s="63"/>
      <c r="AUL57" s="63"/>
      <c r="AUM57" s="63"/>
      <c r="AUN57" s="63"/>
      <c r="AUO57" s="63"/>
      <c r="AUP57" s="63"/>
      <c r="AUQ57" s="63"/>
      <c r="AUR57" s="63"/>
      <c r="AUS57" s="63"/>
      <c r="AUT57" s="63"/>
      <c r="AUU57" s="63"/>
      <c r="AUV57" s="63"/>
      <c r="AUW57" s="63"/>
      <c r="AUX57" s="63"/>
      <c r="AUY57" s="63"/>
      <c r="AUZ57" s="63"/>
      <c r="AVA57" s="63"/>
      <c r="AVB57" s="63"/>
      <c r="AVC57" s="63"/>
      <c r="AVD57" s="63"/>
      <c r="AVE57" s="63"/>
      <c r="AVF57" s="63"/>
      <c r="AVG57" s="63"/>
      <c r="AVH57" s="63"/>
      <c r="AVI57" s="63"/>
      <c r="AVJ57" s="63"/>
      <c r="AVK57" s="63"/>
      <c r="AVL57" s="63"/>
      <c r="AVM57" s="63"/>
      <c r="AVN57" s="63"/>
      <c r="AVO57" s="63"/>
      <c r="AVP57" s="63"/>
      <c r="AVQ57" s="63"/>
      <c r="AVR57" s="63"/>
      <c r="AVS57" s="63"/>
      <c r="AVT57" s="63"/>
      <c r="AVU57" s="63"/>
      <c r="AVV57" s="63"/>
      <c r="AVW57" s="63"/>
      <c r="AVX57" s="63"/>
      <c r="AVY57" s="63"/>
      <c r="AVZ57" s="63"/>
      <c r="AWA57" s="63"/>
      <c r="AWB57" s="63"/>
      <c r="AWC57" s="63"/>
      <c r="AWD57" s="63"/>
      <c r="AWE57" s="63"/>
      <c r="AWF57" s="63"/>
      <c r="AWG57" s="63"/>
      <c r="AWH57" s="63"/>
      <c r="AWI57" s="63"/>
      <c r="AWJ57" s="63"/>
      <c r="AWK57" s="63"/>
      <c r="AWL57" s="63"/>
      <c r="AWM57" s="63"/>
      <c r="AWN57" s="63"/>
      <c r="AWO57" s="63"/>
      <c r="AWP57" s="63"/>
      <c r="AWQ57" s="63"/>
      <c r="AWR57" s="63"/>
      <c r="AWS57" s="63"/>
      <c r="AWT57" s="63"/>
      <c r="AWU57" s="63"/>
      <c r="AWV57" s="63"/>
      <c r="AWW57" s="63"/>
      <c r="AWX57" s="63"/>
      <c r="AWY57" s="63"/>
      <c r="AWZ57" s="63"/>
      <c r="AXA57" s="63"/>
      <c r="AXB57" s="63"/>
      <c r="AXC57" s="63"/>
      <c r="AXD57" s="63"/>
      <c r="AXE57" s="63"/>
      <c r="AXF57" s="63"/>
      <c r="AXG57" s="63"/>
      <c r="AXH57" s="63"/>
      <c r="AXI57" s="63"/>
      <c r="AXJ57" s="63"/>
      <c r="AXK57" s="63"/>
      <c r="AXL57" s="63"/>
      <c r="AXM57" s="63"/>
      <c r="AXN57" s="63"/>
      <c r="AXO57" s="63"/>
      <c r="AXP57" s="63"/>
      <c r="AXQ57" s="63"/>
      <c r="AXR57" s="63"/>
      <c r="AXS57" s="63"/>
      <c r="AXT57" s="63"/>
      <c r="AXU57" s="63"/>
      <c r="AXV57" s="63"/>
      <c r="AXW57" s="63"/>
      <c r="AXX57" s="63"/>
      <c r="AXY57" s="63"/>
      <c r="AXZ57" s="63"/>
      <c r="AYA57" s="63"/>
      <c r="AYB57" s="63"/>
      <c r="AYC57" s="63"/>
      <c r="AYD57" s="63"/>
      <c r="AYE57" s="63"/>
      <c r="AYF57" s="63"/>
      <c r="AYG57" s="63"/>
      <c r="AYH57" s="63"/>
      <c r="AYI57" s="63"/>
      <c r="AYJ57" s="63"/>
      <c r="AYK57" s="63"/>
      <c r="AYL57" s="63"/>
      <c r="AYM57" s="63"/>
      <c r="AYN57" s="63"/>
      <c r="AYO57" s="63"/>
      <c r="AYP57" s="63"/>
      <c r="AYQ57" s="63"/>
      <c r="AYR57" s="63"/>
      <c r="AYS57" s="63"/>
      <c r="AYT57" s="63"/>
      <c r="AYU57" s="63"/>
      <c r="AYV57" s="63"/>
      <c r="AYW57" s="63"/>
      <c r="AYX57" s="63"/>
      <c r="AYY57" s="63"/>
      <c r="AYZ57" s="63"/>
      <c r="AZA57" s="63"/>
      <c r="AZB57" s="63"/>
      <c r="AZC57" s="63"/>
      <c r="AZD57" s="63"/>
      <c r="AZE57" s="63"/>
      <c r="AZF57" s="63"/>
      <c r="AZG57" s="63"/>
      <c r="AZH57" s="63"/>
      <c r="AZI57" s="63"/>
      <c r="AZJ57" s="63"/>
      <c r="AZK57" s="63"/>
      <c r="AZL57" s="63"/>
      <c r="AZM57" s="63"/>
      <c r="AZN57" s="63"/>
      <c r="AZO57" s="63"/>
      <c r="AZP57" s="63"/>
      <c r="AZQ57" s="63"/>
      <c r="AZR57" s="63"/>
      <c r="AZS57" s="63"/>
      <c r="AZT57" s="63"/>
      <c r="AZU57" s="63"/>
      <c r="AZV57" s="63"/>
      <c r="AZW57" s="63"/>
      <c r="AZX57" s="63"/>
      <c r="AZY57" s="63"/>
      <c r="AZZ57" s="63"/>
      <c r="BAA57" s="63"/>
      <c r="BAB57" s="63"/>
      <c r="BAC57" s="63"/>
      <c r="BAD57" s="63"/>
      <c r="BAE57" s="63"/>
      <c r="BAF57" s="63"/>
      <c r="BAG57" s="63"/>
      <c r="BAH57" s="63"/>
      <c r="BAI57" s="63"/>
      <c r="BAJ57" s="63"/>
      <c r="BAK57" s="63"/>
      <c r="BAL57" s="63"/>
      <c r="BAM57" s="63"/>
      <c r="BAN57" s="63"/>
      <c r="BAO57" s="63"/>
      <c r="BAP57" s="63"/>
      <c r="BAQ57" s="63"/>
      <c r="BAR57" s="63"/>
      <c r="BAS57" s="63"/>
      <c r="BAT57" s="63"/>
      <c r="BAU57" s="63"/>
      <c r="BAV57" s="63"/>
      <c r="BAW57" s="63"/>
      <c r="BAX57" s="63"/>
      <c r="BAY57" s="63"/>
      <c r="BAZ57" s="63"/>
      <c r="BBA57" s="63"/>
      <c r="BBB57" s="63"/>
      <c r="BBC57" s="63"/>
      <c r="BBD57" s="63"/>
      <c r="BBE57" s="63"/>
      <c r="BBF57" s="63"/>
      <c r="BBG57" s="63"/>
      <c r="BBH57" s="63"/>
      <c r="BBI57" s="63"/>
      <c r="BBJ57" s="63"/>
      <c r="BBK57" s="63"/>
      <c r="BBL57" s="63"/>
      <c r="BBM57" s="63"/>
      <c r="BBN57" s="63"/>
      <c r="BBO57" s="63"/>
      <c r="BBP57" s="63"/>
      <c r="BBQ57" s="63"/>
      <c r="BBR57" s="63"/>
      <c r="BBS57" s="63"/>
      <c r="BBT57" s="63"/>
      <c r="BBU57" s="63"/>
      <c r="BBV57" s="63"/>
      <c r="BBW57" s="63"/>
      <c r="BBX57" s="63"/>
      <c r="BBY57" s="63"/>
      <c r="BBZ57" s="63"/>
      <c r="BCA57" s="63"/>
      <c r="BCB57" s="63"/>
      <c r="BCC57" s="63"/>
      <c r="BCD57" s="63"/>
      <c r="BCE57" s="63"/>
      <c r="BCF57" s="63"/>
      <c r="BCG57" s="63"/>
      <c r="BCH57" s="63"/>
      <c r="BCI57" s="63"/>
      <c r="BCJ57" s="63"/>
      <c r="BCK57" s="63"/>
      <c r="BCL57" s="63"/>
      <c r="BCM57" s="63"/>
      <c r="BCN57" s="63"/>
      <c r="BCO57" s="63"/>
      <c r="BCP57" s="63"/>
      <c r="BCQ57" s="63"/>
      <c r="BCR57" s="63"/>
      <c r="BCS57" s="63"/>
      <c r="BCT57" s="63"/>
      <c r="BCU57" s="63"/>
      <c r="BCV57" s="63"/>
      <c r="BCW57" s="63"/>
      <c r="BCX57" s="63"/>
      <c r="BCY57" s="63"/>
      <c r="BCZ57" s="63"/>
      <c r="BDA57" s="63"/>
      <c r="BDB57" s="63"/>
      <c r="BDC57" s="63"/>
      <c r="BDD57" s="63"/>
      <c r="BDE57" s="63"/>
      <c r="BDF57" s="63"/>
      <c r="BDG57" s="63"/>
      <c r="BDH57" s="63"/>
      <c r="BDI57" s="63"/>
      <c r="BDJ57" s="63"/>
      <c r="BDK57" s="63"/>
      <c r="BDL57" s="63"/>
      <c r="BDM57" s="63"/>
      <c r="BDN57" s="63"/>
      <c r="BDO57" s="63"/>
      <c r="BDP57" s="63"/>
      <c r="BDQ57" s="63"/>
      <c r="BDR57" s="63"/>
      <c r="BDS57" s="63"/>
      <c r="BDT57" s="63"/>
      <c r="BDU57" s="63"/>
      <c r="BDV57" s="63"/>
      <c r="BDW57" s="63"/>
      <c r="BDX57" s="63"/>
      <c r="BDY57" s="63"/>
      <c r="BDZ57" s="63"/>
      <c r="BEA57" s="63"/>
      <c r="BEB57" s="63"/>
      <c r="BEC57" s="63"/>
      <c r="BED57" s="63"/>
      <c r="BEE57" s="63"/>
      <c r="BEF57" s="63"/>
      <c r="BEG57" s="63"/>
      <c r="BEH57" s="63"/>
      <c r="BEI57" s="63"/>
      <c r="BEJ57" s="63"/>
      <c r="BEK57" s="63"/>
      <c r="BEL57" s="63"/>
      <c r="BEM57" s="63"/>
      <c r="BEN57" s="63"/>
      <c r="BEO57" s="63"/>
      <c r="BEP57" s="63"/>
      <c r="BEQ57" s="63"/>
      <c r="BER57" s="63"/>
      <c r="BES57" s="63"/>
      <c r="BET57" s="63"/>
      <c r="BEU57" s="63"/>
      <c r="BEV57" s="63"/>
      <c r="BEW57" s="63"/>
      <c r="BEX57" s="63"/>
      <c r="BEY57" s="63"/>
      <c r="BEZ57" s="63"/>
      <c r="BFA57" s="63"/>
      <c r="BFB57" s="63"/>
      <c r="BFC57" s="63"/>
      <c r="BFD57" s="63"/>
      <c r="BFE57" s="63"/>
      <c r="BFF57" s="63"/>
      <c r="BFG57" s="63"/>
      <c r="BFH57" s="63"/>
      <c r="BFI57" s="63"/>
      <c r="BFJ57" s="63"/>
      <c r="BFK57" s="63"/>
      <c r="BFL57" s="63"/>
      <c r="BFM57" s="63"/>
      <c r="BFN57" s="63"/>
      <c r="BFO57" s="63"/>
      <c r="BFP57" s="63"/>
      <c r="BFQ57" s="63"/>
      <c r="BFR57" s="63"/>
      <c r="BFS57" s="63"/>
      <c r="BFT57" s="63"/>
      <c r="BFU57" s="63"/>
      <c r="BFV57" s="63"/>
      <c r="BFW57" s="63"/>
      <c r="BFX57" s="63"/>
      <c r="BFY57" s="63"/>
      <c r="BFZ57" s="63"/>
      <c r="BGA57" s="63"/>
      <c r="BGB57" s="63"/>
      <c r="BGC57" s="63"/>
      <c r="BGD57" s="63"/>
      <c r="BGE57" s="63"/>
      <c r="BGF57" s="63"/>
      <c r="BGG57" s="63"/>
      <c r="BGH57" s="63"/>
      <c r="BGI57" s="63"/>
      <c r="BGJ57" s="63"/>
      <c r="BGK57" s="63"/>
      <c r="BGL57" s="63"/>
      <c r="BGM57" s="63"/>
      <c r="BGN57" s="63"/>
      <c r="BGO57" s="63"/>
      <c r="BGP57" s="63"/>
      <c r="BGQ57" s="63"/>
      <c r="BGR57" s="63"/>
      <c r="BGS57" s="63"/>
      <c r="BGT57" s="63"/>
      <c r="BGU57" s="63"/>
      <c r="BGV57" s="63"/>
      <c r="BGW57" s="63"/>
      <c r="BGX57" s="63"/>
      <c r="BGY57" s="63"/>
      <c r="BGZ57" s="63"/>
      <c r="BHA57" s="63"/>
      <c r="BHB57" s="63"/>
      <c r="BHC57" s="63"/>
      <c r="BHD57" s="63"/>
      <c r="BHE57" s="63"/>
      <c r="BHF57" s="63"/>
      <c r="BHG57" s="63"/>
      <c r="BHH57" s="63"/>
      <c r="BHI57" s="63"/>
      <c r="BHJ57" s="63"/>
      <c r="BHK57" s="63"/>
      <c r="BHL57" s="63"/>
      <c r="BHM57" s="63"/>
      <c r="BHN57" s="63"/>
      <c r="BHO57" s="63"/>
      <c r="BHP57" s="63"/>
      <c r="BHQ57" s="63"/>
      <c r="BHR57" s="63"/>
      <c r="BHS57" s="63"/>
      <c r="BHT57" s="63"/>
      <c r="BHU57" s="63"/>
      <c r="BHV57" s="63"/>
      <c r="BHW57" s="63"/>
      <c r="BHX57" s="63"/>
      <c r="BHY57" s="63"/>
      <c r="BHZ57" s="63"/>
      <c r="BIA57" s="63"/>
      <c r="BIB57" s="63"/>
      <c r="BIC57" s="63"/>
      <c r="BID57" s="63"/>
      <c r="BIE57" s="63"/>
      <c r="BIF57" s="63"/>
      <c r="BIG57" s="63"/>
      <c r="BIH57" s="63"/>
      <c r="BII57" s="63"/>
      <c r="BIJ57" s="63"/>
      <c r="BIK57" s="63"/>
      <c r="BIL57" s="63"/>
      <c r="BIM57" s="63"/>
      <c r="BIN57" s="63"/>
      <c r="BIO57" s="63"/>
      <c r="BIP57" s="63"/>
      <c r="BIQ57" s="63"/>
      <c r="BIR57" s="63"/>
      <c r="BIS57" s="63"/>
      <c r="BIT57" s="63"/>
      <c r="BIU57" s="63"/>
      <c r="BIV57" s="63"/>
      <c r="BIW57" s="63"/>
      <c r="BIX57" s="63"/>
      <c r="BIY57" s="63"/>
      <c r="BIZ57" s="63"/>
      <c r="BJA57" s="63"/>
      <c r="BJB57" s="63"/>
      <c r="BJC57" s="63"/>
      <c r="BJD57" s="63"/>
      <c r="BJE57" s="63"/>
      <c r="BJF57" s="63"/>
      <c r="BJG57" s="63"/>
      <c r="BJH57" s="63"/>
      <c r="BJI57" s="63"/>
      <c r="BJJ57" s="63"/>
      <c r="BJK57" s="63"/>
      <c r="BJL57" s="63"/>
      <c r="BJM57" s="63"/>
      <c r="BJN57" s="63"/>
      <c r="BJO57" s="63"/>
      <c r="BJP57" s="63"/>
      <c r="BJQ57" s="63"/>
      <c r="BJR57" s="63"/>
      <c r="BJS57" s="63"/>
      <c r="BJT57" s="63"/>
      <c r="BJU57" s="63"/>
      <c r="BJV57" s="63"/>
      <c r="BJW57" s="63"/>
      <c r="BJX57" s="63"/>
      <c r="BJY57" s="63"/>
      <c r="BJZ57" s="63"/>
      <c r="BKA57" s="63"/>
      <c r="BKB57" s="63"/>
      <c r="BKC57" s="63"/>
      <c r="BKD57" s="63"/>
      <c r="BKE57" s="63"/>
      <c r="BKF57" s="63"/>
      <c r="BKG57" s="63"/>
      <c r="BKH57" s="63"/>
      <c r="BKI57" s="63"/>
      <c r="BKJ57" s="63"/>
      <c r="BKK57" s="63"/>
      <c r="BKL57" s="63"/>
      <c r="BKM57" s="63"/>
      <c r="BKN57" s="63"/>
      <c r="BKO57" s="63"/>
      <c r="BKP57" s="63"/>
      <c r="BKQ57" s="63"/>
      <c r="BKR57" s="63"/>
      <c r="BKS57" s="63"/>
      <c r="BKT57" s="63"/>
      <c r="BKU57" s="63"/>
      <c r="BKV57" s="63"/>
      <c r="BKW57" s="63"/>
      <c r="BKX57" s="63"/>
      <c r="BKY57" s="63"/>
      <c r="BKZ57" s="63"/>
      <c r="BLA57" s="63"/>
      <c r="BLB57" s="63"/>
      <c r="BLC57" s="63"/>
      <c r="BLD57" s="63"/>
      <c r="BLE57" s="63"/>
      <c r="BLF57" s="63"/>
      <c r="BLG57" s="63"/>
      <c r="BLH57" s="63"/>
      <c r="BLI57" s="63"/>
      <c r="BLJ57" s="63"/>
      <c r="BLK57" s="63"/>
      <c r="BLL57" s="63"/>
      <c r="BLM57" s="63"/>
      <c r="BLN57" s="63"/>
      <c r="BLO57" s="63"/>
      <c r="BLP57" s="63"/>
      <c r="BLQ57" s="63"/>
      <c r="BLR57" s="63"/>
      <c r="BLS57" s="63"/>
      <c r="BLT57" s="63"/>
      <c r="BLU57" s="63"/>
      <c r="BLV57" s="63"/>
      <c r="BLW57" s="63"/>
      <c r="BLX57" s="63"/>
      <c r="BLY57" s="63"/>
      <c r="BLZ57" s="63"/>
      <c r="BMA57" s="63"/>
      <c r="BMB57" s="63"/>
      <c r="BMC57" s="63"/>
      <c r="BMD57" s="63"/>
      <c r="BME57" s="63"/>
      <c r="BMF57" s="63"/>
      <c r="BMG57" s="63"/>
      <c r="BMH57" s="63"/>
      <c r="BMI57" s="63"/>
      <c r="BMJ57" s="63"/>
      <c r="BMK57" s="63"/>
      <c r="BML57" s="63"/>
      <c r="BMM57" s="63"/>
      <c r="BMN57" s="63"/>
      <c r="BMO57" s="63"/>
      <c r="BMP57" s="63"/>
      <c r="BMQ57" s="63"/>
      <c r="BMR57" s="63"/>
      <c r="BMS57" s="63"/>
      <c r="BMT57" s="63"/>
      <c r="BMU57" s="63"/>
      <c r="BMV57" s="63"/>
      <c r="BMW57" s="63"/>
      <c r="BMX57" s="63"/>
      <c r="BMY57" s="63"/>
      <c r="BMZ57" s="63"/>
      <c r="BNA57" s="63"/>
      <c r="BNB57" s="63"/>
      <c r="BNC57" s="63"/>
      <c r="BND57" s="63"/>
      <c r="BNE57" s="63"/>
      <c r="BNF57" s="63"/>
      <c r="BNG57" s="63"/>
      <c r="BNH57" s="63"/>
      <c r="BNI57" s="63"/>
      <c r="BNJ57" s="63"/>
      <c r="BNK57" s="63"/>
      <c r="BNL57" s="63"/>
      <c r="BNM57" s="63"/>
      <c r="BNN57" s="63"/>
      <c r="BNO57" s="63"/>
      <c r="BNP57" s="63"/>
      <c r="BNQ57" s="63"/>
      <c r="BNR57" s="63"/>
      <c r="BNS57" s="63"/>
      <c r="BNT57" s="63"/>
      <c r="BNU57" s="63"/>
      <c r="BNV57" s="63"/>
      <c r="BNW57" s="63"/>
      <c r="BNX57" s="63"/>
      <c r="BNY57" s="63"/>
      <c r="BNZ57" s="63"/>
      <c r="BOA57" s="63"/>
      <c r="BOB57" s="63"/>
      <c r="BOC57" s="63"/>
      <c r="BOD57" s="63"/>
      <c r="BOE57" s="63"/>
      <c r="BOF57" s="63"/>
      <c r="BOG57" s="63"/>
      <c r="BOH57" s="63"/>
      <c r="BOI57" s="63"/>
      <c r="BOJ57" s="63"/>
      <c r="BOK57" s="63"/>
      <c r="BOL57" s="63"/>
      <c r="BOM57" s="63"/>
      <c r="BON57" s="63"/>
      <c r="BOO57" s="63"/>
      <c r="BOP57" s="63"/>
      <c r="BOQ57" s="63"/>
      <c r="BOR57" s="63"/>
      <c r="BOS57" s="63"/>
      <c r="BOT57" s="63"/>
      <c r="BOU57" s="63"/>
      <c r="BOV57" s="63"/>
      <c r="BOW57" s="63"/>
      <c r="BOX57" s="63"/>
      <c r="BOY57" s="63"/>
      <c r="BOZ57" s="63"/>
      <c r="BPA57" s="63"/>
      <c r="BPB57" s="63"/>
      <c r="BPC57" s="63"/>
      <c r="BPD57" s="63"/>
      <c r="BPE57" s="63"/>
      <c r="BPF57" s="63"/>
      <c r="BPG57" s="63"/>
      <c r="BPH57" s="63"/>
      <c r="BPI57" s="63"/>
      <c r="BPJ57" s="63"/>
      <c r="BPK57" s="63"/>
      <c r="BPL57" s="63"/>
      <c r="BPM57" s="63"/>
      <c r="BPN57" s="63"/>
      <c r="BPO57" s="63"/>
      <c r="BPP57" s="63"/>
      <c r="BPQ57" s="63"/>
      <c r="BPR57" s="63"/>
      <c r="BPS57" s="63"/>
      <c r="BPT57" s="63"/>
      <c r="BPU57" s="63"/>
      <c r="BPV57" s="63"/>
      <c r="BPW57" s="63"/>
      <c r="BPX57" s="63"/>
      <c r="BPY57" s="63"/>
      <c r="BPZ57" s="63"/>
      <c r="BQA57" s="63"/>
      <c r="BQB57" s="63"/>
      <c r="BQC57" s="63"/>
      <c r="BQD57" s="63"/>
      <c r="BQE57" s="63"/>
      <c r="BQF57" s="63"/>
      <c r="BQG57" s="63"/>
      <c r="BQH57" s="63"/>
      <c r="BQI57" s="63"/>
      <c r="BQJ57" s="63"/>
      <c r="BQK57" s="63"/>
      <c r="BQL57" s="63"/>
      <c r="BQM57" s="63"/>
      <c r="BQN57" s="63"/>
      <c r="BQO57" s="63"/>
      <c r="BQP57" s="63"/>
      <c r="BQQ57" s="63"/>
      <c r="BQR57" s="63"/>
      <c r="BQS57" s="63"/>
      <c r="BQT57" s="63"/>
      <c r="BQU57" s="63"/>
      <c r="BQV57" s="63"/>
      <c r="BQW57" s="63"/>
      <c r="BQX57" s="63"/>
      <c r="BQY57" s="63"/>
      <c r="BQZ57" s="63"/>
      <c r="BRA57" s="63"/>
      <c r="BRB57" s="63"/>
      <c r="BRC57" s="63"/>
      <c r="BRD57" s="63"/>
      <c r="BRE57" s="63"/>
      <c r="BRF57" s="63"/>
      <c r="BRG57" s="63"/>
      <c r="BRH57" s="63"/>
      <c r="BRI57" s="63"/>
      <c r="BRJ57" s="63"/>
      <c r="BRK57" s="63"/>
      <c r="BRL57" s="63"/>
      <c r="BRM57" s="63"/>
      <c r="BRN57" s="63"/>
      <c r="BRO57" s="63"/>
      <c r="BRP57" s="63"/>
      <c r="BRQ57" s="63"/>
      <c r="BRR57" s="63"/>
      <c r="BRS57" s="63"/>
      <c r="BRT57" s="63"/>
      <c r="BRU57" s="63"/>
      <c r="BRV57" s="63"/>
      <c r="BRW57" s="63"/>
      <c r="BRX57" s="63"/>
      <c r="BRY57" s="63"/>
      <c r="BRZ57" s="63"/>
      <c r="BSA57" s="63"/>
      <c r="BSB57" s="63"/>
      <c r="BSC57" s="63"/>
      <c r="BSD57" s="63"/>
      <c r="BSE57" s="63"/>
      <c r="BSF57" s="63"/>
      <c r="BSG57" s="63"/>
      <c r="BSH57" s="63"/>
      <c r="BSI57" s="63"/>
      <c r="BSJ57" s="63"/>
      <c r="BSK57" s="63"/>
      <c r="BSL57" s="63"/>
      <c r="BSM57" s="63"/>
      <c r="BSN57" s="63"/>
      <c r="BSO57" s="63"/>
      <c r="BSP57" s="63"/>
      <c r="BSQ57" s="63"/>
      <c r="BSR57" s="63"/>
      <c r="BSS57" s="63"/>
      <c r="BST57" s="63"/>
      <c r="BSU57" s="63"/>
      <c r="BSV57" s="63"/>
      <c r="BSW57" s="63"/>
      <c r="BSX57" s="63"/>
      <c r="BSY57" s="63"/>
      <c r="BSZ57" s="63"/>
      <c r="BTA57" s="63"/>
      <c r="BTB57" s="63"/>
      <c r="BTC57" s="63"/>
      <c r="BTD57" s="63"/>
      <c r="BTE57" s="63"/>
      <c r="BTF57" s="63"/>
      <c r="BTG57" s="63"/>
      <c r="BTH57" s="63"/>
      <c r="BTI57" s="63"/>
      <c r="BTJ57" s="63"/>
      <c r="BTK57" s="63"/>
      <c r="BTL57" s="63"/>
      <c r="BTM57" s="63"/>
      <c r="BTN57" s="63"/>
      <c r="BTO57" s="63"/>
      <c r="BTP57" s="63"/>
      <c r="BTQ57" s="63"/>
      <c r="BTR57" s="63"/>
      <c r="BTS57" s="63"/>
      <c r="BTT57" s="63"/>
      <c r="BTU57" s="63"/>
      <c r="BTV57" s="63"/>
      <c r="BTW57" s="63"/>
      <c r="BTX57" s="63"/>
      <c r="BTY57" s="63"/>
      <c r="BTZ57" s="63"/>
      <c r="BUA57" s="63"/>
      <c r="BUB57" s="63"/>
      <c r="BUC57" s="63"/>
      <c r="BUD57" s="63"/>
      <c r="BUE57" s="63"/>
      <c r="BUF57" s="63"/>
      <c r="BUG57" s="63"/>
      <c r="BUH57" s="63"/>
      <c r="BUI57" s="63"/>
      <c r="BUJ57" s="63"/>
      <c r="BUK57" s="63"/>
      <c r="BUL57" s="63"/>
      <c r="BUM57" s="63"/>
      <c r="BUN57" s="63"/>
      <c r="BUO57" s="63"/>
      <c r="BUP57" s="63"/>
      <c r="BUQ57" s="63"/>
      <c r="BUR57" s="63"/>
      <c r="BUS57" s="63"/>
      <c r="BUT57" s="63"/>
      <c r="BUU57" s="63"/>
      <c r="BUV57" s="63"/>
      <c r="BUW57" s="63"/>
      <c r="BUX57" s="63"/>
      <c r="BUY57" s="63"/>
      <c r="BUZ57" s="63"/>
      <c r="BVA57" s="63"/>
      <c r="BVB57" s="63"/>
      <c r="BVC57" s="63"/>
      <c r="BVD57" s="63"/>
      <c r="BVE57" s="63"/>
      <c r="BVF57" s="63"/>
      <c r="BVG57" s="63"/>
      <c r="BVH57" s="63"/>
      <c r="BVI57" s="63"/>
      <c r="BVJ57" s="63"/>
      <c r="BVK57" s="63"/>
      <c r="BVL57" s="63"/>
      <c r="BVM57" s="63"/>
      <c r="BVN57" s="63"/>
      <c r="BVO57" s="63"/>
      <c r="BVP57" s="63"/>
      <c r="BVQ57" s="63"/>
      <c r="BVR57" s="63"/>
      <c r="BVS57" s="63"/>
      <c r="BVT57" s="63"/>
      <c r="BVU57" s="63"/>
      <c r="BVV57" s="63"/>
      <c r="BVW57" s="63"/>
      <c r="BVX57" s="63"/>
      <c r="BVY57" s="63"/>
      <c r="BVZ57" s="63"/>
      <c r="BWA57" s="63"/>
      <c r="BWB57" s="63"/>
      <c r="BWC57" s="63"/>
      <c r="BWD57" s="63"/>
      <c r="BWE57" s="63"/>
      <c r="BWF57" s="63"/>
      <c r="BWG57" s="63"/>
      <c r="BWH57" s="63"/>
      <c r="BWI57" s="63"/>
      <c r="BWJ57" s="63"/>
      <c r="BWK57" s="63"/>
      <c r="BWL57" s="63"/>
      <c r="BWM57" s="63"/>
      <c r="BWN57" s="63"/>
      <c r="BWO57" s="63"/>
      <c r="BWP57" s="63"/>
      <c r="BWQ57" s="63"/>
      <c r="BWR57" s="63"/>
      <c r="BWS57" s="63"/>
      <c r="BWT57" s="63"/>
      <c r="BWU57" s="63"/>
      <c r="BWV57" s="63"/>
      <c r="BWW57" s="63"/>
      <c r="BWX57" s="63"/>
      <c r="BWY57" s="63"/>
      <c r="BWZ57" s="63"/>
      <c r="BXA57" s="63"/>
      <c r="BXB57" s="63"/>
      <c r="BXC57" s="63"/>
      <c r="BXD57" s="63"/>
      <c r="BXE57" s="63"/>
      <c r="BXF57" s="63"/>
      <c r="BXG57" s="63"/>
      <c r="BXH57" s="63"/>
      <c r="BXI57" s="63"/>
      <c r="BXJ57" s="63"/>
      <c r="BXK57" s="63"/>
      <c r="BXL57" s="63"/>
      <c r="BXM57" s="63"/>
      <c r="BXN57" s="63"/>
      <c r="BXO57" s="63"/>
      <c r="BXP57" s="63"/>
      <c r="BXQ57" s="63"/>
      <c r="BXR57" s="63"/>
      <c r="BXS57" s="63"/>
      <c r="BXT57" s="63"/>
      <c r="BXU57" s="63"/>
      <c r="BXV57" s="63"/>
      <c r="BXW57" s="63"/>
      <c r="BXX57" s="63"/>
      <c r="BXY57" s="63"/>
      <c r="BXZ57" s="63"/>
      <c r="BYA57" s="63"/>
      <c r="BYB57" s="63"/>
      <c r="BYC57" s="63"/>
      <c r="BYD57" s="63"/>
      <c r="BYE57" s="63"/>
      <c r="BYF57" s="63"/>
      <c r="BYG57" s="63"/>
      <c r="BYH57" s="63"/>
      <c r="BYI57" s="63"/>
      <c r="BYJ57" s="63"/>
      <c r="BYK57" s="63"/>
      <c r="BYL57" s="63"/>
      <c r="BYM57" s="63"/>
      <c r="BYN57" s="63"/>
      <c r="BYO57" s="63"/>
      <c r="BYP57" s="63"/>
      <c r="BYQ57" s="63"/>
      <c r="BYR57" s="63"/>
      <c r="BYS57" s="63"/>
      <c r="BYT57" s="63"/>
      <c r="BYU57" s="63"/>
      <c r="BYV57" s="63"/>
      <c r="BYW57" s="63"/>
      <c r="BYX57" s="63"/>
      <c r="BYY57" s="63"/>
      <c r="BYZ57" s="63"/>
      <c r="BZA57" s="63"/>
      <c r="BZB57" s="63"/>
      <c r="BZC57" s="63"/>
      <c r="BZD57" s="63"/>
      <c r="BZE57" s="63"/>
      <c r="BZF57" s="63"/>
      <c r="BZG57" s="63"/>
      <c r="BZH57" s="63"/>
      <c r="BZI57" s="63"/>
      <c r="BZJ57" s="63"/>
      <c r="BZK57" s="63"/>
      <c r="BZL57" s="63"/>
      <c r="BZM57" s="63"/>
      <c r="BZN57" s="63"/>
      <c r="BZO57" s="63"/>
      <c r="BZP57" s="63"/>
      <c r="BZQ57" s="63"/>
      <c r="BZR57" s="63"/>
      <c r="BZS57" s="63"/>
      <c r="BZT57" s="63"/>
      <c r="BZU57" s="63"/>
      <c r="BZV57" s="63"/>
      <c r="BZW57" s="63"/>
      <c r="BZX57" s="63"/>
      <c r="BZY57" s="63"/>
      <c r="BZZ57" s="63"/>
      <c r="CAA57" s="63"/>
      <c r="CAB57" s="63"/>
      <c r="CAC57" s="63"/>
      <c r="CAD57" s="63"/>
      <c r="CAE57" s="63"/>
      <c r="CAF57" s="63"/>
      <c r="CAG57" s="63"/>
      <c r="CAH57" s="63"/>
      <c r="CAI57" s="63"/>
      <c r="CAJ57" s="63"/>
      <c r="CAK57" s="63"/>
      <c r="CAL57" s="63"/>
      <c r="CAM57" s="63"/>
      <c r="CAN57" s="63"/>
      <c r="CAO57" s="63"/>
      <c r="CAP57" s="63"/>
      <c r="CAQ57" s="63"/>
      <c r="CAR57" s="63"/>
      <c r="CAS57" s="63"/>
      <c r="CAT57" s="63"/>
      <c r="CAU57" s="63"/>
      <c r="CAV57" s="63"/>
      <c r="CAW57" s="63"/>
      <c r="CAX57" s="63"/>
      <c r="CAY57" s="63"/>
      <c r="CAZ57" s="63"/>
      <c r="CBA57" s="63"/>
      <c r="CBB57" s="63"/>
      <c r="CBC57" s="63"/>
      <c r="CBD57" s="63"/>
      <c r="CBE57" s="63"/>
      <c r="CBF57" s="63"/>
      <c r="CBG57" s="63"/>
      <c r="CBH57" s="63"/>
      <c r="CBI57" s="63"/>
      <c r="CBJ57" s="63"/>
      <c r="CBK57" s="63"/>
      <c r="CBL57" s="63"/>
      <c r="CBM57" s="63"/>
      <c r="CBN57" s="63"/>
      <c r="CBO57" s="63"/>
      <c r="CBP57" s="63"/>
      <c r="CBQ57" s="63"/>
      <c r="CBR57" s="63"/>
      <c r="CBS57" s="63"/>
      <c r="CBT57" s="63"/>
      <c r="CBU57" s="63"/>
      <c r="CBV57" s="63"/>
      <c r="CBW57" s="63"/>
      <c r="CBX57" s="63"/>
      <c r="CBY57" s="63"/>
      <c r="CBZ57" s="63"/>
      <c r="CCA57" s="63"/>
      <c r="CCB57" s="63"/>
      <c r="CCC57" s="63"/>
      <c r="CCD57" s="63"/>
      <c r="CCE57" s="63"/>
      <c r="CCF57" s="63"/>
      <c r="CCG57" s="63"/>
      <c r="CCH57" s="63"/>
      <c r="CCI57" s="63"/>
      <c r="CCJ57" s="63"/>
      <c r="CCK57" s="63"/>
      <c r="CCL57" s="63"/>
      <c r="CCM57" s="63"/>
      <c r="CCN57" s="63"/>
      <c r="CCO57" s="63"/>
      <c r="CCP57" s="63"/>
      <c r="CCQ57" s="63"/>
      <c r="CCR57" s="63"/>
      <c r="CCS57" s="63"/>
      <c r="CCT57" s="63"/>
      <c r="CCU57" s="63"/>
      <c r="CCV57" s="63"/>
      <c r="CCW57" s="63"/>
      <c r="CCX57" s="63"/>
      <c r="CCY57" s="63"/>
      <c r="CCZ57" s="63"/>
      <c r="CDA57" s="63"/>
      <c r="CDB57" s="63"/>
      <c r="CDC57" s="63"/>
      <c r="CDD57" s="63"/>
      <c r="CDE57" s="63"/>
      <c r="CDF57" s="63"/>
      <c r="CDG57" s="63"/>
      <c r="CDH57" s="63"/>
      <c r="CDI57" s="63"/>
      <c r="CDJ57" s="63"/>
      <c r="CDK57" s="63"/>
      <c r="CDL57" s="63"/>
      <c r="CDM57" s="63"/>
      <c r="CDN57" s="63"/>
      <c r="CDO57" s="63"/>
      <c r="CDP57" s="63"/>
      <c r="CDQ57" s="63"/>
      <c r="CDR57" s="63"/>
      <c r="CDS57" s="63"/>
      <c r="CDT57" s="63"/>
      <c r="CDU57" s="63"/>
      <c r="CDV57" s="63"/>
      <c r="CDW57" s="63"/>
      <c r="CDX57" s="63"/>
      <c r="CDY57" s="63"/>
      <c r="CDZ57" s="63"/>
      <c r="CEA57" s="63"/>
      <c r="CEB57" s="63"/>
      <c r="CEC57" s="63"/>
      <c r="CED57" s="63"/>
      <c r="CEE57" s="63"/>
      <c r="CEF57" s="63"/>
      <c r="CEG57" s="63"/>
      <c r="CEH57" s="63"/>
      <c r="CEI57" s="63"/>
      <c r="CEJ57" s="63"/>
      <c r="CEK57" s="63"/>
      <c r="CEL57" s="63"/>
      <c r="CEM57" s="63"/>
      <c r="CEN57" s="63"/>
      <c r="CEO57" s="63"/>
      <c r="CEP57" s="63"/>
      <c r="CEQ57" s="63"/>
      <c r="CER57" s="63"/>
      <c r="CES57" s="63"/>
      <c r="CET57" s="63"/>
      <c r="CEU57" s="63"/>
      <c r="CEV57" s="63"/>
      <c r="CEW57" s="63"/>
      <c r="CEX57" s="63"/>
      <c r="CEY57" s="63"/>
      <c r="CEZ57" s="63"/>
      <c r="CFA57" s="63"/>
      <c r="CFB57" s="63"/>
      <c r="CFC57" s="63"/>
      <c r="CFD57" s="63"/>
      <c r="CFE57" s="63"/>
      <c r="CFF57" s="63"/>
      <c r="CFG57" s="63"/>
      <c r="CFH57" s="63"/>
      <c r="CFI57" s="63"/>
      <c r="CFJ57" s="63"/>
      <c r="CFK57" s="63"/>
      <c r="CFL57" s="63"/>
      <c r="CFM57" s="63"/>
      <c r="CFN57" s="63"/>
      <c r="CFO57" s="63"/>
      <c r="CFP57" s="63"/>
      <c r="CFQ57" s="63"/>
      <c r="CFR57" s="63"/>
      <c r="CFS57" s="63"/>
      <c r="CFT57" s="63"/>
      <c r="CFU57" s="63"/>
      <c r="CFV57" s="63"/>
      <c r="CFW57" s="63"/>
      <c r="CFX57" s="63"/>
      <c r="CFY57" s="63"/>
      <c r="CFZ57" s="63"/>
      <c r="CGA57" s="63"/>
      <c r="CGB57" s="63"/>
      <c r="CGC57" s="63"/>
      <c r="CGD57" s="63"/>
      <c r="CGE57" s="63"/>
      <c r="CGF57" s="63"/>
      <c r="CGG57" s="63"/>
      <c r="CGH57" s="63"/>
      <c r="CGI57" s="63"/>
      <c r="CGJ57" s="63"/>
      <c r="CGK57" s="63"/>
      <c r="CGL57" s="63"/>
      <c r="CGM57" s="63"/>
      <c r="CGN57" s="63"/>
      <c r="CGO57" s="63"/>
      <c r="CGP57" s="63"/>
      <c r="CGQ57" s="63"/>
      <c r="CGR57" s="63"/>
      <c r="CGS57" s="63"/>
      <c r="CGT57" s="63"/>
      <c r="CGU57" s="63"/>
      <c r="CGV57" s="63"/>
      <c r="CGW57" s="63"/>
      <c r="CGX57" s="63"/>
      <c r="CGY57" s="63"/>
      <c r="CGZ57" s="63"/>
      <c r="CHA57" s="63"/>
      <c r="CHB57" s="63"/>
      <c r="CHC57" s="63"/>
      <c r="CHD57" s="63"/>
      <c r="CHE57" s="63"/>
      <c r="CHF57" s="63"/>
      <c r="CHG57" s="63"/>
      <c r="CHH57" s="63"/>
      <c r="CHI57" s="63"/>
      <c r="CHJ57" s="63"/>
      <c r="CHK57" s="63"/>
      <c r="CHL57" s="63"/>
      <c r="CHM57" s="63"/>
      <c r="CHN57" s="63"/>
      <c r="CHO57" s="63"/>
      <c r="CHP57" s="63"/>
      <c r="CHQ57" s="63"/>
      <c r="CHR57" s="63"/>
      <c r="CHS57" s="63"/>
      <c r="CHT57" s="63"/>
      <c r="CHU57" s="63"/>
      <c r="CHV57" s="63"/>
      <c r="CHW57" s="63"/>
      <c r="CHX57" s="63"/>
      <c r="CHY57" s="63"/>
      <c r="CHZ57" s="63"/>
      <c r="CIA57" s="63"/>
      <c r="CIB57" s="63"/>
      <c r="CIC57" s="63"/>
      <c r="CID57" s="63"/>
      <c r="CIE57" s="63"/>
      <c r="CIF57" s="63"/>
      <c r="CIG57" s="63"/>
      <c r="CIH57" s="63"/>
      <c r="CII57" s="63"/>
      <c r="CIJ57" s="63"/>
      <c r="CIK57" s="63"/>
      <c r="CIL57" s="63"/>
      <c r="CIM57" s="63"/>
      <c r="CIN57" s="63"/>
      <c r="CIO57" s="63"/>
      <c r="CIP57" s="63"/>
      <c r="CIQ57" s="63"/>
      <c r="CIR57" s="63"/>
      <c r="CIS57" s="63"/>
      <c r="CIT57" s="63"/>
      <c r="CIU57" s="63"/>
      <c r="CIV57" s="63"/>
      <c r="CIW57" s="63"/>
      <c r="CIX57" s="63"/>
      <c r="CIY57" s="63"/>
      <c r="CIZ57" s="63"/>
      <c r="CJA57" s="63"/>
      <c r="CJB57" s="63"/>
      <c r="CJC57" s="63"/>
      <c r="CJD57" s="63"/>
      <c r="CJE57" s="63"/>
      <c r="CJF57" s="63"/>
      <c r="CJG57" s="63"/>
      <c r="CJH57" s="63"/>
      <c r="CJI57" s="63"/>
      <c r="CJJ57" s="63"/>
      <c r="CJK57" s="63"/>
      <c r="CJL57" s="63"/>
      <c r="CJM57" s="63"/>
      <c r="CJN57" s="63"/>
      <c r="CJO57" s="63"/>
      <c r="CJP57" s="63"/>
      <c r="CJQ57" s="63"/>
      <c r="CJR57" s="63"/>
      <c r="CJS57" s="63"/>
      <c r="CJT57" s="63"/>
      <c r="CJU57" s="63"/>
      <c r="CJV57" s="63"/>
      <c r="CJW57" s="63"/>
      <c r="CJX57" s="63"/>
      <c r="CJY57" s="63"/>
      <c r="CJZ57" s="63"/>
      <c r="CKA57" s="63"/>
      <c r="CKB57" s="63"/>
      <c r="CKC57" s="63"/>
      <c r="CKD57" s="63"/>
      <c r="CKE57" s="63"/>
      <c r="CKF57" s="63"/>
      <c r="CKG57" s="63"/>
      <c r="CKH57" s="63"/>
      <c r="CKI57" s="63"/>
      <c r="CKJ57" s="63"/>
      <c r="CKK57" s="63"/>
      <c r="CKL57" s="63"/>
      <c r="CKM57" s="63"/>
      <c r="CKN57" s="63"/>
      <c r="CKO57" s="63"/>
      <c r="CKP57" s="63"/>
      <c r="CKQ57" s="63"/>
      <c r="CKR57" s="63"/>
      <c r="CKS57" s="63"/>
      <c r="CKT57" s="63"/>
      <c r="CKU57" s="63"/>
      <c r="CKV57" s="63"/>
      <c r="CKW57" s="63"/>
      <c r="CKX57" s="63"/>
      <c r="CKY57" s="63"/>
      <c r="CKZ57" s="63"/>
      <c r="CLA57" s="63"/>
      <c r="CLB57" s="63"/>
      <c r="CLC57" s="63"/>
      <c r="CLD57" s="63"/>
      <c r="CLE57" s="63"/>
      <c r="CLF57" s="63"/>
      <c r="CLG57" s="63"/>
      <c r="CLH57" s="63"/>
      <c r="CLI57" s="63"/>
      <c r="CLJ57" s="63"/>
      <c r="CLK57" s="63"/>
      <c r="CLL57" s="63"/>
      <c r="CLM57" s="63"/>
      <c r="CLN57" s="63"/>
      <c r="CLO57" s="63"/>
      <c r="CLP57" s="63"/>
      <c r="CLQ57" s="63"/>
      <c r="CLR57" s="63"/>
      <c r="CLS57" s="63"/>
      <c r="CLT57" s="63"/>
      <c r="CLU57" s="63"/>
      <c r="CLV57" s="63"/>
      <c r="CLW57" s="63"/>
      <c r="CLX57" s="63"/>
      <c r="CLY57" s="63"/>
      <c r="CLZ57" s="63"/>
      <c r="CMA57" s="63"/>
      <c r="CMB57" s="63"/>
      <c r="CMC57" s="63"/>
      <c r="CMD57" s="63"/>
      <c r="CME57" s="63"/>
      <c r="CMF57" s="63"/>
      <c r="CMG57" s="63"/>
      <c r="CMH57" s="63"/>
      <c r="CMI57" s="63"/>
      <c r="CMJ57" s="63"/>
      <c r="CMK57" s="63"/>
      <c r="CML57" s="63"/>
      <c r="CMM57" s="63"/>
      <c r="CMN57" s="63"/>
      <c r="CMO57" s="63"/>
      <c r="CMP57" s="63"/>
      <c r="CMQ57" s="63"/>
      <c r="CMR57" s="63"/>
      <c r="CMS57" s="63"/>
      <c r="CMT57" s="63"/>
      <c r="CMU57" s="63"/>
      <c r="CMV57" s="63"/>
      <c r="CMW57" s="63"/>
      <c r="CMX57" s="63"/>
      <c r="CMY57" s="63"/>
      <c r="CMZ57" s="63"/>
      <c r="CNA57" s="63"/>
      <c r="CNB57" s="63"/>
      <c r="CNC57" s="63"/>
      <c r="CND57" s="63"/>
      <c r="CNE57" s="63"/>
      <c r="CNF57" s="63"/>
      <c r="CNG57" s="63"/>
      <c r="CNH57" s="63"/>
      <c r="CNI57" s="63"/>
      <c r="CNJ57" s="63"/>
      <c r="CNK57" s="63"/>
      <c r="CNL57" s="63"/>
      <c r="CNM57" s="63"/>
      <c r="CNN57" s="63"/>
      <c r="CNO57" s="63"/>
      <c r="CNP57" s="63"/>
      <c r="CNQ57" s="63"/>
      <c r="CNR57" s="63"/>
      <c r="CNS57" s="63"/>
      <c r="CNT57" s="63"/>
      <c r="CNU57" s="63"/>
      <c r="CNV57" s="63"/>
      <c r="CNW57" s="63"/>
      <c r="CNX57" s="63"/>
      <c r="CNY57" s="63"/>
      <c r="CNZ57" s="63"/>
      <c r="COA57" s="63"/>
      <c r="COB57" s="63"/>
      <c r="COC57" s="63"/>
      <c r="COD57" s="63"/>
      <c r="COE57" s="63"/>
      <c r="COF57" s="63"/>
      <c r="COG57" s="63"/>
      <c r="COH57" s="63"/>
      <c r="COI57" s="63"/>
      <c r="COJ57" s="63"/>
      <c r="COK57" s="63"/>
      <c r="COL57" s="63"/>
      <c r="COM57" s="63"/>
      <c r="CON57" s="63"/>
      <c r="COO57" s="63"/>
      <c r="COP57" s="63"/>
      <c r="COQ57" s="63"/>
      <c r="COR57" s="63"/>
      <c r="COS57" s="63"/>
      <c r="COT57" s="63"/>
      <c r="COU57" s="63"/>
      <c r="COV57" s="63"/>
      <c r="COW57" s="63"/>
      <c r="COX57" s="63"/>
      <c r="COY57" s="63"/>
      <c r="COZ57" s="63"/>
      <c r="CPA57" s="63"/>
      <c r="CPB57" s="63"/>
      <c r="CPC57" s="63"/>
      <c r="CPD57" s="63"/>
      <c r="CPE57" s="63"/>
      <c r="CPF57" s="63"/>
      <c r="CPG57" s="63"/>
      <c r="CPH57" s="63"/>
      <c r="CPI57" s="63"/>
      <c r="CPJ57" s="63"/>
      <c r="CPK57" s="63"/>
      <c r="CPL57" s="63"/>
      <c r="CPM57" s="63"/>
      <c r="CPN57" s="63"/>
      <c r="CPO57" s="63"/>
      <c r="CPP57" s="63"/>
      <c r="CPQ57" s="63"/>
      <c r="CPR57" s="63"/>
      <c r="CPS57" s="63"/>
      <c r="CPT57" s="63"/>
      <c r="CPU57" s="63"/>
      <c r="CPV57" s="63"/>
      <c r="CPW57" s="63"/>
      <c r="CPX57" s="63"/>
      <c r="CPY57" s="63"/>
      <c r="CPZ57" s="63"/>
      <c r="CQA57" s="63"/>
      <c r="CQB57" s="63"/>
      <c r="CQC57" s="63"/>
      <c r="CQD57" s="63"/>
      <c r="CQE57" s="63"/>
      <c r="CQF57" s="63"/>
      <c r="CQG57" s="63"/>
      <c r="CQH57" s="63"/>
      <c r="CQI57" s="63"/>
      <c r="CQJ57" s="63"/>
      <c r="CQK57" s="63"/>
      <c r="CQL57" s="63"/>
      <c r="CQM57" s="63"/>
      <c r="CQN57" s="63"/>
      <c r="CQO57" s="63"/>
      <c r="CQP57" s="63"/>
      <c r="CQQ57" s="63"/>
      <c r="CQR57" s="63"/>
      <c r="CQS57" s="63"/>
      <c r="CQT57" s="63"/>
      <c r="CQU57" s="63"/>
      <c r="CQV57" s="63"/>
      <c r="CQW57" s="63"/>
      <c r="CQX57" s="63"/>
      <c r="CQY57" s="63"/>
      <c r="CQZ57" s="63"/>
      <c r="CRA57" s="63"/>
      <c r="CRB57" s="63"/>
      <c r="CRC57" s="63"/>
      <c r="CRD57" s="63"/>
      <c r="CRE57" s="63"/>
      <c r="CRF57" s="63"/>
      <c r="CRG57" s="63"/>
      <c r="CRH57" s="63"/>
      <c r="CRI57" s="63"/>
      <c r="CRJ57" s="63"/>
      <c r="CRK57" s="63"/>
      <c r="CRL57" s="63"/>
      <c r="CRM57" s="63"/>
      <c r="CRN57" s="63"/>
      <c r="CRO57" s="63"/>
      <c r="CRP57" s="63"/>
      <c r="CRQ57" s="63"/>
      <c r="CRR57" s="63"/>
      <c r="CRS57" s="63"/>
      <c r="CRT57" s="63"/>
      <c r="CRU57" s="63"/>
      <c r="CRV57" s="63"/>
      <c r="CRW57" s="63"/>
      <c r="CRX57" s="63"/>
      <c r="CRY57" s="63"/>
      <c r="CRZ57" s="63"/>
      <c r="CSA57" s="63"/>
      <c r="CSB57" s="63"/>
      <c r="CSC57" s="63"/>
      <c r="CSD57" s="63"/>
      <c r="CSE57" s="63"/>
      <c r="CSF57" s="63"/>
      <c r="CSG57" s="63"/>
      <c r="CSH57" s="63"/>
      <c r="CSI57" s="63"/>
      <c r="CSJ57" s="63"/>
      <c r="CSK57" s="63"/>
      <c r="CSL57" s="63"/>
      <c r="CSM57" s="63"/>
      <c r="CSN57" s="63"/>
      <c r="CSO57" s="63"/>
      <c r="CSP57" s="63"/>
      <c r="CSQ57" s="63"/>
      <c r="CSR57" s="63"/>
      <c r="CSS57" s="63"/>
      <c r="CST57" s="63"/>
      <c r="CSU57" s="63"/>
      <c r="CSV57" s="63"/>
      <c r="CSW57" s="63"/>
      <c r="CSX57" s="63"/>
      <c r="CSY57" s="63"/>
      <c r="CSZ57" s="63"/>
      <c r="CTA57" s="63"/>
      <c r="CTB57" s="63"/>
      <c r="CTC57" s="63"/>
      <c r="CTD57" s="63"/>
      <c r="CTE57" s="63"/>
      <c r="CTF57" s="63"/>
      <c r="CTG57" s="63"/>
      <c r="CTH57" s="63"/>
      <c r="CTI57" s="63"/>
      <c r="CTJ57" s="63"/>
      <c r="CTK57" s="63"/>
      <c r="CTL57" s="63"/>
      <c r="CTM57" s="63"/>
      <c r="CTN57" s="63"/>
      <c r="CTO57" s="63"/>
      <c r="CTP57" s="63"/>
      <c r="CTQ57" s="63"/>
      <c r="CTR57" s="63"/>
      <c r="CTS57" s="63"/>
      <c r="CTT57" s="63"/>
      <c r="CTU57" s="63"/>
      <c r="CTV57" s="63"/>
      <c r="CTW57" s="63"/>
      <c r="CTX57" s="63"/>
      <c r="CTY57" s="63"/>
      <c r="CTZ57" s="63"/>
      <c r="CUA57" s="63"/>
      <c r="CUB57" s="63"/>
      <c r="CUC57" s="63"/>
      <c r="CUD57" s="63"/>
      <c r="CUE57" s="63"/>
      <c r="CUF57" s="63"/>
      <c r="CUG57" s="63"/>
      <c r="CUH57" s="63"/>
      <c r="CUI57" s="63"/>
      <c r="CUJ57" s="63"/>
      <c r="CUK57" s="63"/>
      <c r="CUL57" s="63"/>
      <c r="CUM57" s="63"/>
      <c r="CUN57" s="63"/>
      <c r="CUO57" s="63"/>
      <c r="CUP57" s="63"/>
      <c r="CUQ57" s="63"/>
      <c r="CUR57" s="63"/>
      <c r="CUS57" s="63"/>
      <c r="CUT57" s="63"/>
      <c r="CUU57" s="63"/>
      <c r="CUV57" s="63"/>
      <c r="CUW57" s="63"/>
      <c r="CUX57" s="63"/>
      <c r="CUY57" s="63"/>
      <c r="CUZ57" s="63"/>
      <c r="CVA57" s="63"/>
      <c r="CVB57" s="63"/>
      <c r="CVC57" s="63"/>
      <c r="CVD57" s="63"/>
      <c r="CVE57" s="63"/>
      <c r="CVF57" s="63"/>
      <c r="CVG57" s="63"/>
      <c r="CVH57" s="63"/>
      <c r="CVI57" s="63"/>
      <c r="CVJ57" s="63"/>
      <c r="CVK57" s="63"/>
      <c r="CVL57" s="63"/>
      <c r="CVM57" s="63"/>
      <c r="CVN57" s="63"/>
      <c r="CVO57" s="63"/>
      <c r="CVP57" s="63"/>
      <c r="CVQ57" s="63"/>
      <c r="CVR57" s="63"/>
      <c r="CVS57" s="63"/>
      <c r="CVT57" s="63"/>
      <c r="CVU57" s="63"/>
      <c r="CVV57" s="63"/>
      <c r="CVW57" s="63"/>
      <c r="CVX57" s="63"/>
      <c r="CVY57" s="63"/>
      <c r="CVZ57" s="63"/>
      <c r="CWA57" s="63"/>
      <c r="CWB57" s="63"/>
      <c r="CWC57" s="63"/>
      <c r="CWD57" s="63"/>
      <c r="CWE57" s="63"/>
      <c r="CWF57" s="63"/>
      <c r="CWG57" s="63"/>
      <c r="CWH57" s="63"/>
      <c r="CWI57" s="63"/>
      <c r="CWJ57" s="63"/>
      <c r="CWK57" s="63"/>
      <c r="CWL57" s="63"/>
      <c r="CWM57" s="63"/>
      <c r="CWN57" s="63"/>
      <c r="CWO57" s="63"/>
      <c r="CWP57" s="63"/>
      <c r="CWQ57" s="63"/>
      <c r="CWR57" s="63"/>
      <c r="CWS57" s="63"/>
      <c r="CWT57" s="63"/>
      <c r="CWU57" s="63"/>
      <c r="CWV57" s="63"/>
      <c r="CWW57" s="63"/>
      <c r="CWX57" s="63"/>
      <c r="CWY57" s="63"/>
      <c r="CWZ57" s="63"/>
      <c r="CXA57" s="63"/>
      <c r="CXB57" s="63"/>
      <c r="CXC57" s="63"/>
      <c r="CXD57" s="63"/>
      <c r="CXE57" s="63"/>
      <c r="CXF57" s="63"/>
      <c r="CXG57" s="63"/>
      <c r="CXH57" s="63"/>
      <c r="CXI57" s="63"/>
      <c r="CXJ57" s="63"/>
      <c r="CXK57" s="63"/>
      <c r="CXL57" s="63"/>
      <c r="CXM57" s="63"/>
      <c r="CXN57" s="63"/>
      <c r="CXO57" s="63"/>
      <c r="CXP57" s="63"/>
      <c r="CXQ57" s="63"/>
      <c r="CXR57" s="63"/>
      <c r="CXS57" s="63"/>
      <c r="CXT57" s="63"/>
      <c r="CXU57" s="63"/>
      <c r="CXV57" s="63"/>
      <c r="CXW57" s="63"/>
      <c r="CXX57" s="63"/>
      <c r="CXY57" s="63"/>
      <c r="CXZ57" s="63"/>
      <c r="CYA57" s="63"/>
      <c r="CYB57" s="63"/>
      <c r="CYC57" s="63"/>
      <c r="CYD57" s="63"/>
      <c r="CYE57" s="63"/>
      <c r="CYF57" s="63"/>
      <c r="CYG57" s="63"/>
      <c r="CYH57" s="63"/>
      <c r="CYI57" s="63"/>
      <c r="CYJ57" s="63"/>
      <c r="CYK57" s="63"/>
      <c r="CYL57" s="63"/>
      <c r="CYM57" s="63"/>
      <c r="CYN57" s="63"/>
      <c r="CYO57" s="63"/>
      <c r="CYP57" s="63"/>
      <c r="CYQ57" s="63"/>
      <c r="CYR57" s="63"/>
      <c r="CYS57" s="63"/>
      <c r="CYT57" s="63"/>
      <c r="CYU57" s="63"/>
      <c r="CYV57" s="63"/>
      <c r="CYW57" s="63"/>
      <c r="CYX57" s="63"/>
      <c r="CYY57" s="63"/>
      <c r="CYZ57" s="63"/>
      <c r="CZA57" s="63"/>
      <c r="CZB57" s="63"/>
      <c r="CZC57" s="63"/>
      <c r="CZD57" s="63"/>
      <c r="CZE57" s="63"/>
      <c r="CZF57" s="63"/>
      <c r="CZG57" s="63"/>
      <c r="CZH57" s="63"/>
      <c r="CZI57" s="63"/>
      <c r="CZJ57" s="63"/>
      <c r="CZK57" s="63"/>
      <c r="CZL57" s="63"/>
      <c r="CZM57" s="63"/>
      <c r="CZN57" s="63"/>
      <c r="CZO57" s="63"/>
      <c r="CZP57" s="63"/>
      <c r="CZQ57" s="63"/>
      <c r="CZR57" s="63"/>
      <c r="CZS57" s="63"/>
      <c r="CZT57" s="63"/>
      <c r="CZU57" s="63"/>
      <c r="CZV57" s="63"/>
      <c r="CZW57" s="63"/>
      <c r="CZX57" s="63"/>
      <c r="CZY57" s="63"/>
      <c r="CZZ57" s="63"/>
      <c r="DAA57" s="63"/>
      <c r="DAB57" s="63"/>
      <c r="DAC57" s="63"/>
      <c r="DAD57" s="63"/>
      <c r="DAE57" s="63"/>
      <c r="DAF57" s="63"/>
      <c r="DAG57" s="63"/>
      <c r="DAH57" s="63"/>
      <c r="DAI57" s="63"/>
      <c r="DAJ57" s="63"/>
      <c r="DAK57" s="63"/>
      <c r="DAL57" s="63"/>
      <c r="DAM57" s="63"/>
      <c r="DAN57" s="63"/>
      <c r="DAO57" s="63"/>
      <c r="DAP57" s="63"/>
      <c r="DAQ57" s="63"/>
      <c r="DAR57" s="63"/>
      <c r="DAS57" s="63"/>
      <c r="DAT57" s="63"/>
      <c r="DAU57" s="63"/>
      <c r="DAV57" s="63"/>
      <c r="DAW57" s="63"/>
      <c r="DAX57" s="63"/>
      <c r="DAY57" s="63"/>
      <c r="DAZ57" s="63"/>
      <c r="DBA57" s="63"/>
      <c r="DBB57" s="63"/>
      <c r="DBC57" s="63"/>
      <c r="DBD57" s="63"/>
      <c r="DBE57" s="63"/>
      <c r="DBF57" s="63"/>
      <c r="DBG57" s="63"/>
      <c r="DBH57" s="63"/>
      <c r="DBI57" s="63"/>
      <c r="DBJ57" s="63"/>
      <c r="DBK57" s="63"/>
      <c r="DBL57" s="63"/>
      <c r="DBM57" s="63"/>
      <c r="DBN57" s="63"/>
      <c r="DBO57" s="63"/>
      <c r="DBP57" s="63"/>
      <c r="DBQ57" s="63"/>
      <c r="DBR57" s="63"/>
      <c r="DBS57" s="63"/>
      <c r="DBT57" s="63"/>
      <c r="DBU57" s="63"/>
      <c r="DBV57" s="63"/>
      <c r="DBW57" s="63"/>
      <c r="DBX57" s="63"/>
      <c r="DBY57" s="63"/>
      <c r="DBZ57" s="63"/>
      <c r="DCA57" s="63"/>
      <c r="DCB57" s="63"/>
      <c r="DCC57" s="63"/>
      <c r="DCD57" s="63"/>
      <c r="DCE57" s="63"/>
      <c r="DCF57" s="63"/>
      <c r="DCG57" s="63"/>
      <c r="DCH57" s="63"/>
      <c r="DCI57" s="63"/>
      <c r="DCJ57" s="63"/>
      <c r="DCK57" s="63"/>
      <c r="DCL57" s="63"/>
      <c r="DCM57" s="63"/>
      <c r="DCN57" s="63"/>
      <c r="DCO57" s="63"/>
      <c r="DCP57" s="63"/>
      <c r="DCQ57" s="63"/>
      <c r="DCR57" s="63"/>
      <c r="DCS57" s="63"/>
      <c r="DCT57" s="63"/>
      <c r="DCU57" s="63"/>
      <c r="DCV57" s="63"/>
      <c r="DCW57" s="63"/>
      <c r="DCX57" s="63"/>
      <c r="DCY57" s="63"/>
      <c r="DCZ57" s="63"/>
      <c r="DDA57" s="63"/>
      <c r="DDB57" s="63"/>
      <c r="DDC57" s="63"/>
      <c r="DDD57" s="63"/>
      <c r="DDE57" s="63"/>
      <c r="DDF57" s="63"/>
      <c r="DDG57" s="63"/>
      <c r="DDH57" s="63"/>
      <c r="DDI57" s="63"/>
      <c r="DDJ57" s="63"/>
      <c r="DDK57" s="63"/>
      <c r="DDL57" s="63"/>
      <c r="DDM57" s="63"/>
      <c r="DDN57" s="63"/>
      <c r="DDO57" s="63"/>
      <c r="DDP57" s="63"/>
      <c r="DDQ57" s="63"/>
      <c r="DDR57" s="63"/>
      <c r="DDS57" s="63"/>
      <c r="DDT57" s="63"/>
      <c r="DDU57" s="63"/>
      <c r="DDV57" s="63"/>
      <c r="DDW57" s="63"/>
      <c r="DDX57" s="63"/>
      <c r="DDY57" s="63"/>
      <c r="DDZ57" s="63"/>
      <c r="DEA57" s="63"/>
      <c r="DEB57" s="63"/>
      <c r="DEC57" s="63"/>
      <c r="DED57" s="63"/>
      <c r="DEE57" s="63"/>
      <c r="DEF57" s="63"/>
      <c r="DEG57" s="63"/>
      <c r="DEH57" s="63"/>
      <c r="DEI57" s="63"/>
      <c r="DEJ57" s="63"/>
      <c r="DEK57" s="63"/>
      <c r="DEL57" s="63"/>
      <c r="DEM57" s="63"/>
      <c r="DEN57" s="63"/>
      <c r="DEO57" s="63"/>
      <c r="DEP57" s="63"/>
      <c r="DEQ57" s="63"/>
      <c r="DER57" s="63"/>
      <c r="DES57" s="63"/>
      <c r="DET57" s="63"/>
      <c r="DEU57" s="63"/>
      <c r="DEV57" s="63"/>
      <c r="DEW57" s="63"/>
      <c r="DEX57" s="63"/>
      <c r="DEY57" s="63"/>
      <c r="DEZ57" s="63"/>
      <c r="DFA57" s="63"/>
      <c r="DFB57" s="63"/>
      <c r="DFC57" s="63"/>
      <c r="DFD57" s="63"/>
      <c r="DFE57" s="63"/>
      <c r="DFF57" s="63"/>
      <c r="DFG57" s="63"/>
      <c r="DFH57" s="63"/>
      <c r="DFI57" s="63"/>
      <c r="DFJ57" s="63"/>
      <c r="DFK57" s="63"/>
      <c r="DFL57" s="63"/>
      <c r="DFM57" s="63"/>
      <c r="DFN57" s="63"/>
      <c r="DFO57" s="63"/>
      <c r="DFP57" s="63"/>
      <c r="DFQ57" s="63"/>
      <c r="DFR57" s="63"/>
      <c r="DFS57" s="63"/>
      <c r="DFT57" s="63"/>
      <c r="DFU57" s="63"/>
      <c r="DFV57" s="63"/>
      <c r="DFW57" s="63"/>
      <c r="DFX57" s="63"/>
      <c r="DFY57" s="63"/>
      <c r="DFZ57" s="63"/>
      <c r="DGA57" s="63"/>
      <c r="DGB57" s="63"/>
      <c r="DGC57" s="63"/>
      <c r="DGD57" s="63"/>
      <c r="DGE57" s="63"/>
      <c r="DGF57" s="63"/>
      <c r="DGG57" s="63"/>
      <c r="DGH57" s="63"/>
      <c r="DGI57" s="63"/>
      <c r="DGJ57" s="63"/>
      <c r="DGK57" s="63"/>
      <c r="DGL57" s="63"/>
      <c r="DGM57" s="63"/>
      <c r="DGN57" s="63"/>
      <c r="DGO57" s="63"/>
      <c r="DGP57" s="63"/>
      <c r="DGQ57" s="63"/>
      <c r="DGR57" s="63"/>
      <c r="DGS57" s="63"/>
      <c r="DGT57" s="63"/>
      <c r="DGU57" s="63"/>
      <c r="DGV57" s="63"/>
      <c r="DGW57" s="63"/>
      <c r="DGX57" s="63"/>
      <c r="DGY57" s="63"/>
      <c r="DGZ57" s="63"/>
      <c r="DHA57" s="63"/>
      <c r="DHB57" s="63"/>
      <c r="DHC57" s="63"/>
      <c r="DHD57" s="63"/>
      <c r="DHE57" s="63"/>
      <c r="DHF57" s="63"/>
      <c r="DHG57" s="63"/>
      <c r="DHH57" s="63"/>
      <c r="DHI57" s="63"/>
      <c r="DHJ57" s="63"/>
      <c r="DHK57" s="63"/>
      <c r="DHL57" s="63"/>
      <c r="DHM57" s="63"/>
      <c r="DHN57" s="63"/>
      <c r="DHO57" s="63"/>
      <c r="DHP57" s="63"/>
      <c r="DHQ57" s="63"/>
      <c r="DHR57" s="63"/>
      <c r="DHS57" s="63"/>
      <c r="DHT57" s="63"/>
      <c r="DHU57" s="63"/>
      <c r="DHV57" s="63"/>
      <c r="DHW57" s="63"/>
      <c r="DHX57" s="63"/>
      <c r="DHY57" s="63"/>
      <c r="DHZ57" s="63"/>
      <c r="DIA57" s="63"/>
      <c r="DIB57" s="63"/>
      <c r="DIC57" s="63"/>
      <c r="DID57" s="63"/>
      <c r="DIE57" s="63"/>
      <c r="DIF57" s="63"/>
      <c r="DIG57" s="63"/>
      <c r="DIH57" s="63"/>
      <c r="DII57" s="63"/>
      <c r="DIJ57" s="63"/>
      <c r="DIK57" s="63"/>
      <c r="DIL57" s="63"/>
      <c r="DIM57" s="63"/>
      <c r="DIN57" s="63"/>
      <c r="DIO57" s="63"/>
      <c r="DIP57" s="63"/>
      <c r="DIQ57" s="63"/>
      <c r="DIR57" s="63"/>
      <c r="DIS57" s="63"/>
      <c r="DIT57" s="63"/>
      <c r="DIU57" s="63"/>
      <c r="DIV57" s="63"/>
      <c r="DIW57" s="63"/>
      <c r="DIX57" s="63"/>
      <c r="DIY57" s="63"/>
      <c r="DIZ57" s="63"/>
      <c r="DJA57" s="63"/>
      <c r="DJB57" s="63"/>
      <c r="DJC57" s="63"/>
      <c r="DJD57" s="63"/>
      <c r="DJE57" s="63"/>
      <c r="DJF57" s="63"/>
      <c r="DJG57" s="63"/>
      <c r="DJH57" s="63"/>
      <c r="DJI57" s="63"/>
      <c r="DJJ57" s="63"/>
      <c r="DJK57" s="63"/>
      <c r="DJL57" s="63"/>
      <c r="DJM57" s="63"/>
      <c r="DJN57" s="63"/>
      <c r="DJO57" s="63"/>
      <c r="DJP57" s="63"/>
      <c r="DJQ57" s="63"/>
      <c r="DJR57" s="63"/>
      <c r="DJS57" s="63"/>
      <c r="DJT57" s="63"/>
      <c r="DJU57" s="63"/>
      <c r="DJV57" s="63"/>
      <c r="DJW57" s="63"/>
      <c r="DJX57" s="63"/>
      <c r="DJY57" s="63"/>
      <c r="DJZ57" s="63"/>
      <c r="DKA57" s="63"/>
      <c r="DKB57" s="63"/>
      <c r="DKC57" s="63"/>
      <c r="DKD57" s="63"/>
      <c r="DKE57" s="63"/>
      <c r="DKF57" s="63"/>
      <c r="DKG57" s="63"/>
      <c r="DKH57" s="63"/>
      <c r="DKI57" s="63"/>
      <c r="DKJ57" s="63"/>
      <c r="DKK57" s="63"/>
      <c r="DKL57" s="63"/>
      <c r="DKM57" s="63"/>
      <c r="DKN57" s="63"/>
      <c r="DKO57" s="63"/>
      <c r="DKP57" s="63"/>
      <c r="DKQ57" s="63"/>
      <c r="DKR57" s="63"/>
      <c r="DKS57" s="63"/>
      <c r="DKT57" s="63"/>
      <c r="DKU57" s="63"/>
      <c r="DKV57" s="63"/>
      <c r="DKW57" s="63"/>
      <c r="DKX57" s="63"/>
      <c r="DKY57" s="63"/>
      <c r="DKZ57" s="63"/>
      <c r="DLA57" s="63"/>
      <c r="DLB57" s="63"/>
      <c r="DLC57" s="63"/>
      <c r="DLD57" s="63"/>
      <c r="DLE57" s="63"/>
      <c r="DLF57" s="63"/>
      <c r="DLG57" s="63"/>
      <c r="DLH57" s="63"/>
      <c r="DLI57" s="63"/>
      <c r="DLJ57" s="63"/>
      <c r="DLK57" s="63"/>
      <c r="DLL57" s="63"/>
      <c r="DLM57" s="63"/>
      <c r="DLN57" s="63"/>
      <c r="DLO57" s="63"/>
      <c r="DLP57" s="63"/>
      <c r="DLQ57" s="63"/>
      <c r="DLR57" s="63"/>
      <c r="DLS57" s="63"/>
      <c r="DLT57" s="63"/>
      <c r="DLU57" s="63"/>
      <c r="DLV57" s="63"/>
      <c r="DLW57" s="63"/>
      <c r="DLX57" s="63"/>
      <c r="DLY57" s="63"/>
      <c r="DLZ57" s="63"/>
      <c r="DMA57" s="63"/>
      <c r="DMB57" s="63"/>
      <c r="DMC57" s="63"/>
      <c r="DMD57" s="63"/>
      <c r="DME57" s="63"/>
      <c r="DMF57" s="63"/>
      <c r="DMG57" s="63"/>
      <c r="DMH57" s="63"/>
      <c r="DMI57" s="63"/>
      <c r="DMJ57" s="63"/>
      <c r="DMK57" s="63"/>
      <c r="DML57" s="63"/>
      <c r="DMM57" s="63"/>
      <c r="DMN57" s="63"/>
      <c r="DMO57" s="63"/>
      <c r="DMP57" s="63"/>
      <c r="DMQ57" s="63"/>
      <c r="DMR57" s="63"/>
      <c r="DMS57" s="63"/>
      <c r="DMT57" s="63"/>
      <c r="DMU57" s="63"/>
      <c r="DMV57" s="63"/>
      <c r="DMW57" s="63"/>
      <c r="DMX57" s="63"/>
      <c r="DMY57" s="63"/>
      <c r="DMZ57" s="63"/>
      <c r="DNA57" s="63"/>
      <c r="DNB57" s="63"/>
      <c r="DNC57" s="63"/>
      <c r="DND57" s="63"/>
      <c r="DNE57" s="63"/>
      <c r="DNF57" s="63"/>
      <c r="DNG57" s="63"/>
      <c r="DNH57" s="63"/>
      <c r="DNI57" s="63"/>
      <c r="DNJ57" s="63"/>
      <c r="DNK57" s="63"/>
      <c r="DNL57" s="63"/>
      <c r="DNM57" s="63"/>
      <c r="DNN57" s="63"/>
      <c r="DNO57" s="63"/>
      <c r="DNP57" s="63"/>
      <c r="DNQ57" s="63"/>
      <c r="DNR57" s="63"/>
      <c r="DNS57" s="63"/>
      <c r="DNT57" s="63"/>
      <c r="DNU57" s="63"/>
      <c r="DNV57" s="63"/>
      <c r="DNW57" s="63"/>
      <c r="DNX57" s="63"/>
      <c r="DNY57" s="63"/>
      <c r="DNZ57" s="63"/>
      <c r="DOA57" s="63"/>
      <c r="DOB57" s="63"/>
      <c r="DOC57" s="63"/>
      <c r="DOD57" s="63"/>
      <c r="DOE57" s="63"/>
      <c r="DOF57" s="63"/>
      <c r="DOG57" s="63"/>
      <c r="DOH57" s="63"/>
      <c r="DOI57" s="63"/>
      <c r="DOJ57" s="63"/>
      <c r="DOK57" s="63"/>
      <c r="DOL57" s="63"/>
      <c r="DOM57" s="63"/>
      <c r="DON57" s="63"/>
      <c r="DOO57" s="63"/>
      <c r="DOP57" s="63"/>
      <c r="DOQ57" s="63"/>
      <c r="DOR57" s="63"/>
      <c r="DOS57" s="63"/>
      <c r="DOT57" s="63"/>
      <c r="DOU57" s="63"/>
      <c r="DOV57" s="63"/>
      <c r="DOW57" s="63"/>
      <c r="DOX57" s="63"/>
      <c r="DOY57" s="63"/>
      <c r="DOZ57" s="63"/>
      <c r="DPA57" s="63"/>
      <c r="DPB57" s="63"/>
      <c r="DPC57" s="63"/>
      <c r="DPD57" s="63"/>
      <c r="DPE57" s="63"/>
      <c r="DPF57" s="63"/>
      <c r="DPG57" s="63"/>
      <c r="DPH57" s="63"/>
      <c r="DPI57" s="63"/>
      <c r="DPJ57" s="63"/>
      <c r="DPK57" s="63"/>
      <c r="DPL57" s="63"/>
      <c r="DPM57" s="63"/>
      <c r="DPN57" s="63"/>
      <c r="DPO57" s="63"/>
      <c r="DPP57" s="63"/>
      <c r="DPQ57" s="63"/>
      <c r="DPR57" s="63"/>
      <c r="DPS57" s="63"/>
      <c r="DPT57" s="63"/>
      <c r="DPU57" s="63"/>
      <c r="DPV57" s="63"/>
      <c r="DPW57" s="63"/>
      <c r="DPX57" s="63"/>
      <c r="DPY57" s="63"/>
      <c r="DPZ57" s="63"/>
      <c r="DQA57" s="63"/>
      <c r="DQB57" s="63"/>
      <c r="DQC57" s="63"/>
      <c r="DQD57" s="63"/>
      <c r="DQE57" s="63"/>
      <c r="DQF57" s="63"/>
      <c r="DQG57" s="63"/>
      <c r="DQH57" s="63"/>
      <c r="DQI57" s="63"/>
      <c r="DQJ57" s="63"/>
      <c r="DQK57" s="63"/>
      <c r="DQL57" s="63"/>
      <c r="DQM57" s="63"/>
      <c r="DQN57" s="63"/>
      <c r="DQO57" s="63"/>
      <c r="DQP57" s="63"/>
      <c r="DQQ57" s="63"/>
      <c r="DQR57" s="63"/>
      <c r="DQS57" s="63"/>
      <c r="DQT57" s="63"/>
      <c r="DQU57" s="63"/>
      <c r="DQV57" s="63"/>
      <c r="DQW57" s="63"/>
      <c r="DQX57" s="63"/>
      <c r="DQY57" s="63"/>
      <c r="DQZ57" s="63"/>
      <c r="DRA57" s="63"/>
      <c r="DRB57" s="63"/>
      <c r="DRC57" s="63"/>
      <c r="DRD57" s="63"/>
      <c r="DRE57" s="63"/>
      <c r="DRF57" s="63"/>
      <c r="DRG57" s="63"/>
      <c r="DRH57" s="63"/>
      <c r="DRI57" s="63"/>
      <c r="DRJ57" s="63"/>
      <c r="DRK57" s="63"/>
      <c r="DRL57" s="63"/>
      <c r="DRM57" s="63"/>
      <c r="DRN57" s="63"/>
      <c r="DRO57" s="63"/>
      <c r="DRP57" s="63"/>
      <c r="DRQ57" s="63"/>
      <c r="DRR57" s="63"/>
      <c r="DRS57" s="63"/>
      <c r="DRT57" s="63"/>
      <c r="DRU57" s="63"/>
      <c r="DRV57" s="63"/>
      <c r="DRW57" s="63"/>
      <c r="DRX57" s="63"/>
      <c r="DRY57" s="63"/>
      <c r="DRZ57" s="63"/>
      <c r="DSA57" s="63"/>
      <c r="DSB57" s="63"/>
      <c r="DSC57" s="63"/>
      <c r="DSD57" s="63"/>
      <c r="DSE57" s="63"/>
      <c r="DSF57" s="63"/>
      <c r="DSG57" s="63"/>
      <c r="DSH57" s="63"/>
      <c r="DSI57" s="63"/>
      <c r="DSJ57" s="63"/>
      <c r="DSK57" s="63"/>
      <c r="DSL57" s="63"/>
      <c r="DSM57" s="63"/>
      <c r="DSN57" s="63"/>
      <c r="DSO57" s="63"/>
      <c r="DSP57" s="63"/>
      <c r="DSQ57" s="63"/>
      <c r="DSR57" s="63"/>
      <c r="DSS57" s="63"/>
      <c r="DST57" s="63"/>
      <c r="DSU57" s="63"/>
      <c r="DSV57" s="63"/>
      <c r="DSW57" s="63"/>
      <c r="DSX57" s="63"/>
      <c r="DSY57" s="63"/>
      <c r="DSZ57" s="63"/>
      <c r="DTA57" s="63"/>
      <c r="DTB57" s="63"/>
      <c r="DTC57" s="63"/>
      <c r="DTD57" s="63"/>
      <c r="DTE57" s="63"/>
      <c r="DTF57" s="63"/>
      <c r="DTG57" s="63"/>
      <c r="DTH57" s="63"/>
      <c r="DTI57" s="63"/>
      <c r="DTJ57" s="63"/>
      <c r="DTK57" s="63"/>
      <c r="DTL57" s="63"/>
      <c r="DTM57" s="63"/>
      <c r="DTN57" s="63"/>
      <c r="DTO57" s="63"/>
      <c r="DTP57" s="63"/>
      <c r="DTQ57" s="63"/>
      <c r="DTR57" s="63"/>
      <c r="DTS57" s="63"/>
      <c r="DTT57" s="63"/>
      <c r="DTU57" s="63"/>
      <c r="DTV57" s="63"/>
      <c r="DTW57" s="63"/>
      <c r="DTX57" s="63"/>
      <c r="DTY57" s="63"/>
      <c r="DTZ57" s="63"/>
      <c r="DUA57" s="63"/>
      <c r="DUB57" s="63"/>
      <c r="DUC57" s="63"/>
      <c r="DUD57" s="63"/>
      <c r="DUE57" s="63"/>
      <c r="DUF57" s="63"/>
      <c r="DUG57" s="63"/>
      <c r="DUH57" s="63"/>
      <c r="DUI57" s="63"/>
      <c r="DUJ57" s="63"/>
      <c r="DUK57" s="63"/>
      <c r="DUL57" s="63"/>
      <c r="DUM57" s="63"/>
      <c r="DUN57" s="63"/>
      <c r="DUO57" s="63"/>
      <c r="DUP57" s="63"/>
      <c r="DUQ57" s="63"/>
      <c r="DUR57" s="63"/>
      <c r="DUS57" s="63"/>
      <c r="DUT57" s="63"/>
      <c r="DUU57" s="63"/>
      <c r="DUV57" s="63"/>
      <c r="DUW57" s="63"/>
      <c r="DUX57" s="63"/>
      <c r="DUY57" s="63"/>
      <c r="DUZ57" s="63"/>
      <c r="DVA57" s="63"/>
      <c r="DVB57" s="63"/>
      <c r="DVC57" s="63"/>
      <c r="DVD57" s="63"/>
      <c r="DVE57" s="63"/>
      <c r="DVF57" s="63"/>
      <c r="DVG57" s="63"/>
      <c r="DVH57" s="63"/>
      <c r="DVI57" s="63"/>
      <c r="DVJ57" s="63"/>
      <c r="DVK57" s="63"/>
      <c r="DVL57" s="63"/>
      <c r="DVM57" s="63"/>
      <c r="DVN57" s="63"/>
      <c r="DVO57" s="63"/>
      <c r="DVP57" s="63"/>
      <c r="DVQ57" s="63"/>
      <c r="DVR57" s="63"/>
      <c r="DVS57" s="63"/>
      <c r="DVT57" s="63"/>
      <c r="DVU57" s="63"/>
      <c r="DVV57" s="63"/>
      <c r="DVW57" s="63"/>
      <c r="DVX57" s="63"/>
      <c r="DVY57" s="63"/>
      <c r="DVZ57" s="63"/>
      <c r="DWA57" s="63"/>
      <c r="DWB57" s="63"/>
      <c r="DWC57" s="63"/>
      <c r="DWD57" s="63"/>
      <c r="DWE57" s="63"/>
      <c r="DWF57" s="63"/>
      <c r="DWG57" s="63"/>
      <c r="DWH57" s="63"/>
      <c r="DWI57" s="63"/>
      <c r="DWJ57" s="63"/>
      <c r="DWK57" s="63"/>
      <c r="DWL57" s="63"/>
      <c r="DWM57" s="63"/>
      <c r="DWN57" s="63"/>
      <c r="DWO57" s="63"/>
      <c r="DWP57" s="63"/>
      <c r="DWQ57" s="63"/>
      <c r="DWR57" s="63"/>
      <c r="DWS57" s="63"/>
      <c r="DWT57" s="63"/>
      <c r="DWU57" s="63"/>
      <c r="DWV57" s="63"/>
      <c r="DWW57" s="63"/>
      <c r="DWX57" s="63"/>
      <c r="DWY57" s="63"/>
      <c r="DWZ57" s="63"/>
      <c r="DXA57" s="63"/>
      <c r="DXB57" s="63"/>
      <c r="DXC57" s="63"/>
      <c r="DXD57" s="63"/>
      <c r="DXE57" s="63"/>
      <c r="DXF57" s="63"/>
      <c r="DXG57" s="63"/>
      <c r="DXH57" s="63"/>
      <c r="DXI57" s="63"/>
      <c r="DXJ57" s="63"/>
      <c r="DXK57" s="63"/>
      <c r="DXL57" s="63"/>
      <c r="DXM57" s="63"/>
      <c r="DXN57" s="63"/>
      <c r="DXO57" s="63"/>
      <c r="DXP57" s="63"/>
      <c r="DXQ57" s="63"/>
      <c r="DXR57" s="63"/>
      <c r="DXS57" s="63"/>
      <c r="DXT57" s="63"/>
      <c r="DXU57" s="63"/>
      <c r="DXV57" s="63"/>
      <c r="DXW57" s="63"/>
      <c r="DXX57" s="63"/>
      <c r="DXY57" s="63"/>
      <c r="DXZ57" s="63"/>
      <c r="DYA57" s="63"/>
      <c r="DYB57" s="63"/>
      <c r="DYC57" s="63"/>
      <c r="DYD57" s="63"/>
      <c r="DYE57" s="63"/>
      <c r="DYF57" s="63"/>
      <c r="DYG57" s="63"/>
      <c r="DYH57" s="63"/>
      <c r="DYI57" s="63"/>
      <c r="DYJ57" s="63"/>
      <c r="DYK57" s="63"/>
      <c r="DYL57" s="63"/>
      <c r="DYM57" s="63"/>
      <c r="DYN57" s="63"/>
      <c r="DYO57" s="63"/>
      <c r="DYP57" s="63"/>
      <c r="DYQ57" s="63"/>
      <c r="DYR57" s="63"/>
      <c r="DYS57" s="63"/>
      <c r="DYT57" s="63"/>
      <c r="DYU57" s="63"/>
      <c r="DYV57" s="63"/>
      <c r="DYW57" s="63"/>
      <c r="DYX57" s="63"/>
      <c r="DYY57" s="63"/>
      <c r="DYZ57" s="63"/>
      <c r="DZA57" s="63"/>
      <c r="DZB57" s="63"/>
      <c r="DZC57" s="63"/>
      <c r="DZD57" s="63"/>
      <c r="DZE57" s="63"/>
      <c r="DZF57" s="63"/>
      <c r="DZG57" s="63"/>
      <c r="DZH57" s="63"/>
      <c r="DZI57" s="63"/>
      <c r="DZJ57" s="63"/>
      <c r="DZK57" s="63"/>
      <c r="DZL57" s="63"/>
      <c r="DZM57" s="63"/>
      <c r="DZN57" s="63"/>
      <c r="DZO57" s="63"/>
      <c r="DZP57" s="63"/>
      <c r="DZQ57" s="63"/>
      <c r="DZR57" s="63"/>
      <c r="DZS57" s="63"/>
      <c r="DZT57" s="63"/>
      <c r="DZU57" s="63"/>
      <c r="DZV57" s="63"/>
      <c r="DZW57" s="63"/>
      <c r="DZX57" s="63"/>
      <c r="DZY57" s="63"/>
      <c r="DZZ57" s="63"/>
      <c r="EAA57" s="63"/>
      <c r="EAB57" s="63"/>
      <c r="EAC57" s="63"/>
      <c r="EAD57" s="63"/>
      <c r="EAE57" s="63"/>
      <c r="EAF57" s="63"/>
      <c r="EAG57" s="63"/>
      <c r="EAH57" s="63"/>
      <c r="EAI57" s="63"/>
      <c r="EAJ57" s="63"/>
      <c r="EAK57" s="63"/>
      <c r="EAL57" s="63"/>
      <c r="EAM57" s="63"/>
      <c r="EAN57" s="63"/>
      <c r="EAO57" s="63"/>
      <c r="EAP57" s="63"/>
      <c r="EAQ57" s="63"/>
      <c r="EAR57" s="63"/>
      <c r="EAS57" s="63"/>
      <c r="EAT57" s="63"/>
      <c r="EAU57" s="63"/>
      <c r="EAV57" s="63"/>
      <c r="EAW57" s="63"/>
      <c r="EAX57" s="63"/>
      <c r="EAY57" s="63"/>
      <c r="EAZ57" s="63"/>
      <c r="EBA57" s="63"/>
      <c r="EBB57" s="63"/>
      <c r="EBC57" s="63"/>
      <c r="EBD57" s="63"/>
      <c r="EBE57" s="63"/>
      <c r="EBF57" s="63"/>
      <c r="EBG57" s="63"/>
      <c r="EBH57" s="63"/>
      <c r="EBI57" s="63"/>
      <c r="EBJ57" s="63"/>
      <c r="EBK57" s="63"/>
      <c r="EBL57" s="63"/>
      <c r="EBM57" s="63"/>
      <c r="EBN57" s="63"/>
      <c r="EBO57" s="63"/>
      <c r="EBP57" s="63"/>
      <c r="EBQ57" s="63"/>
      <c r="EBR57" s="63"/>
      <c r="EBS57" s="63"/>
      <c r="EBT57" s="63"/>
      <c r="EBU57" s="63"/>
      <c r="EBV57" s="63"/>
      <c r="EBW57" s="63"/>
      <c r="EBX57" s="63"/>
      <c r="EBY57" s="63"/>
      <c r="EBZ57" s="63"/>
      <c r="ECA57" s="63"/>
      <c r="ECB57" s="63"/>
      <c r="ECC57" s="63"/>
      <c r="ECD57" s="63"/>
      <c r="ECE57" s="63"/>
      <c r="ECF57" s="63"/>
      <c r="ECG57" s="63"/>
      <c r="ECH57" s="63"/>
      <c r="ECI57" s="63"/>
      <c r="ECJ57" s="63"/>
      <c r="ECK57" s="63"/>
      <c r="ECL57" s="63"/>
      <c r="ECM57" s="63"/>
      <c r="ECN57" s="63"/>
      <c r="ECO57" s="63"/>
      <c r="ECP57" s="63"/>
      <c r="ECQ57" s="63"/>
      <c r="ECR57" s="63"/>
      <c r="ECS57" s="63"/>
      <c r="ECT57" s="63"/>
      <c r="ECU57" s="63"/>
      <c r="ECV57" s="63"/>
      <c r="ECW57" s="63"/>
      <c r="ECX57" s="63"/>
      <c r="ECY57" s="63"/>
      <c r="ECZ57" s="63"/>
      <c r="EDA57" s="63"/>
      <c r="EDB57" s="63"/>
      <c r="EDC57" s="63"/>
      <c r="EDD57" s="63"/>
      <c r="EDE57" s="63"/>
      <c r="EDF57" s="63"/>
      <c r="EDG57" s="63"/>
      <c r="EDH57" s="63"/>
      <c r="EDI57" s="63"/>
      <c r="EDJ57" s="63"/>
      <c r="EDK57" s="63"/>
      <c r="EDL57" s="63"/>
      <c r="EDM57" s="63"/>
      <c r="EDN57" s="63"/>
      <c r="EDO57" s="63"/>
      <c r="EDP57" s="63"/>
      <c r="EDQ57" s="63"/>
      <c r="EDR57" s="63"/>
      <c r="EDS57" s="63"/>
      <c r="EDT57" s="63"/>
      <c r="EDU57" s="63"/>
      <c r="EDV57" s="63"/>
      <c r="EDW57" s="63"/>
      <c r="EDX57" s="63"/>
      <c r="EDY57" s="63"/>
      <c r="EDZ57" s="63"/>
      <c r="EEA57" s="63"/>
      <c r="EEB57" s="63"/>
      <c r="EEC57" s="63"/>
      <c r="EED57" s="63"/>
      <c r="EEE57" s="63"/>
      <c r="EEF57" s="63"/>
      <c r="EEG57" s="63"/>
      <c r="EEH57" s="63"/>
      <c r="EEI57" s="63"/>
      <c r="EEJ57" s="63"/>
      <c r="EEK57" s="63"/>
      <c r="EEL57" s="63"/>
      <c r="EEM57" s="63"/>
      <c r="EEN57" s="63"/>
      <c r="EEO57" s="63"/>
      <c r="EEP57" s="63"/>
      <c r="EEQ57" s="63"/>
      <c r="EER57" s="63"/>
      <c r="EES57" s="63"/>
      <c r="EET57" s="63"/>
      <c r="EEU57" s="63"/>
      <c r="EEV57" s="63"/>
      <c r="EEW57" s="63"/>
      <c r="EEX57" s="63"/>
      <c r="EEY57" s="63"/>
      <c r="EEZ57" s="63"/>
      <c r="EFA57" s="63"/>
      <c r="EFB57" s="63"/>
      <c r="EFC57" s="63"/>
      <c r="EFD57" s="63"/>
      <c r="EFE57" s="63"/>
      <c r="EFF57" s="63"/>
      <c r="EFG57" s="63"/>
      <c r="EFH57" s="63"/>
      <c r="EFI57" s="63"/>
      <c r="EFJ57" s="63"/>
      <c r="EFK57" s="63"/>
      <c r="EFL57" s="63"/>
      <c r="EFM57" s="63"/>
      <c r="EFN57" s="63"/>
      <c r="EFO57" s="63"/>
      <c r="EFP57" s="63"/>
      <c r="EFQ57" s="63"/>
      <c r="EFR57" s="63"/>
      <c r="EFS57" s="63"/>
      <c r="EFT57" s="63"/>
      <c r="EFU57" s="63"/>
      <c r="EFV57" s="63"/>
      <c r="EFW57" s="63"/>
      <c r="EFX57" s="63"/>
      <c r="EFY57" s="63"/>
      <c r="EFZ57" s="63"/>
      <c r="EGA57" s="63"/>
      <c r="EGB57" s="63"/>
      <c r="EGC57" s="63"/>
      <c r="EGD57" s="63"/>
      <c r="EGE57" s="63"/>
      <c r="EGF57" s="63"/>
      <c r="EGG57" s="63"/>
      <c r="EGH57" s="63"/>
      <c r="EGI57" s="63"/>
      <c r="EGJ57" s="63"/>
      <c r="EGK57" s="63"/>
      <c r="EGL57" s="63"/>
      <c r="EGM57" s="63"/>
      <c r="EGN57" s="63"/>
      <c r="EGO57" s="63"/>
      <c r="EGP57" s="63"/>
      <c r="EGQ57" s="63"/>
      <c r="EGR57" s="63"/>
      <c r="EGS57" s="63"/>
      <c r="EGT57" s="63"/>
      <c r="EGU57" s="63"/>
      <c r="EGV57" s="63"/>
      <c r="EGW57" s="63"/>
      <c r="EGX57" s="63"/>
      <c r="EGY57" s="63"/>
      <c r="EGZ57" s="63"/>
      <c r="EHA57" s="63"/>
      <c r="EHB57" s="63"/>
      <c r="EHC57" s="63"/>
      <c r="EHD57" s="63"/>
      <c r="EHE57" s="63"/>
      <c r="EHF57" s="63"/>
      <c r="EHG57" s="63"/>
      <c r="EHH57" s="63"/>
      <c r="EHI57" s="63"/>
      <c r="EHJ57" s="63"/>
      <c r="EHK57" s="63"/>
      <c r="EHL57" s="63"/>
      <c r="EHM57" s="63"/>
      <c r="EHN57" s="63"/>
      <c r="EHO57" s="63"/>
      <c r="EHP57" s="63"/>
      <c r="EHQ57" s="63"/>
      <c r="EHR57" s="63"/>
      <c r="EHS57" s="63"/>
      <c r="EHT57" s="63"/>
      <c r="EHU57" s="63"/>
      <c r="EHV57" s="63"/>
      <c r="EHW57" s="63"/>
      <c r="EHX57" s="63"/>
      <c r="EHY57" s="63"/>
      <c r="EHZ57" s="63"/>
      <c r="EIA57" s="63"/>
      <c r="EIB57" s="63"/>
      <c r="EIC57" s="63"/>
      <c r="EID57" s="63"/>
      <c r="EIE57" s="63"/>
      <c r="EIF57" s="63"/>
      <c r="EIG57" s="63"/>
      <c r="EIH57" s="63"/>
      <c r="EII57" s="63"/>
      <c r="EIJ57" s="63"/>
      <c r="EIK57" s="63"/>
      <c r="EIL57" s="63"/>
      <c r="EIM57" s="63"/>
      <c r="EIN57" s="63"/>
      <c r="EIO57" s="63"/>
      <c r="EIP57" s="63"/>
      <c r="EIQ57" s="63"/>
      <c r="EIR57" s="63"/>
      <c r="EIS57" s="63"/>
      <c r="EIT57" s="63"/>
      <c r="EIU57" s="63"/>
      <c r="EIV57" s="63"/>
      <c r="EIW57" s="63"/>
      <c r="EIX57" s="63"/>
      <c r="EIY57" s="63"/>
      <c r="EIZ57" s="63"/>
      <c r="EJA57" s="63"/>
      <c r="EJB57" s="63"/>
      <c r="EJC57" s="63"/>
      <c r="EJD57" s="63"/>
      <c r="EJE57" s="63"/>
      <c r="EJF57" s="63"/>
      <c r="EJG57" s="63"/>
      <c r="EJH57" s="63"/>
      <c r="EJI57" s="63"/>
      <c r="EJJ57" s="63"/>
      <c r="EJK57" s="63"/>
      <c r="EJL57" s="63"/>
      <c r="EJM57" s="63"/>
      <c r="EJN57" s="63"/>
      <c r="EJO57" s="63"/>
      <c r="EJP57" s="63"/>
      <c r="EJQ57" s="63"/>
      <c r="EJR57" s="63"/>
      <c r="EJS57" s="63"/>
      <c r="EJT57" s="63"/>
      <c r="EJU57" s="63"/>
      <c r="EJV57" s="63"/>
      <c r="EJW57" s="63"/>
      <c r="EJX57" s="63"/>
      <c r="EJY57" s="63"/>
      <c r="EJZ57" s="63"/>
      <c r="EKA57" s="63"/>
      <c r="EKB57" s="63"/>
      <c r="EKC57" s="63"/>
      <c r="EKD57" s="63"/>
      <c r="EKE57" s="63"/>
      <c r="EKF57" s="63"/>
      <c r="EKG57" s="63"/>
      <c r="EKH57" s="63"/>
      <c r="EKI57" s="63"/>
      <c r="EKJ57" s="63"/>
      <c r="EKK57" s="63"/>
      <c r="EKL57" s="63"/>
      <c r="EKM57" s="63"/>
      <c r="EKN57" s="63"/>
      <c r="EKO57" s="63"/>
      <c r="EKP57" s="63"/>
      <c r="EKQ57" s="63"/>
      <c r="EKR57" s="63"/>
      <c r="EKS57" s="63"/>
      <c r="EKT57" s="63"/>
      <c r="EKU57" s="63"/>
      <c r="EKV57" s="63"/>
      <c r="EKW57" s="63"/>
      <c r="EKX57" s="63"/>
      <c r="EKY57" s="63"/>
      <c r="EKZ57" s="63"/>
      <c r="ELA57" s="63"/>
      <c r="ELB57" s="63"/>
      <c r="ELC57" s="63"/>
      <c r="ELD57" s="63"/>
      <c r="ELE57" s="63"/>
      <c r="ELF57" s="63"/>
      <c r="ELG57" s="63"/>
      <c r="ELH57" s="63"/>
      <c r="ELI57" s="63"/>
      <c r="ELJ57" s="63"/>
      <c r="ELK57" s="63"/>
      <c r="ELL57" s="63"/>
      <c r="ELM57" s="63"/>
      <c r="ELN57" s="63"/>
      <c r="ELO57" s="63"/>
      <c r="ELP57" s="63"/>
      <c r="ELQ57" s="63"/>
      <c r="ELR57" s="63"/>
      <c r="ELS57" s="63"/>
      <c r="ELT57" s="63"/>
      <c r="ELU57" s="63"/>
      <c r="ELV57" s="63"/>
      <c r="ELW57" s="63"/>
      <c r="ELX57" s="63"/>
      <c r="ELY57" s="63"/>
      <c r="ELZ57" s="63"/>
      <c r="EMA57" s="63"/>
      <c r="EMB57" s="63"/>
      <c r="EMC57" s="63"/>
      <c r="EMD57" s="63"/>
      <c r="EME57" s="63"/>
      <c r="EMF57" s="63"/>
      <c r="EMG57" s="63"/>
    </row>
    <row r="58" spans="1:3725" ht="15" customHeight="1">
      <c r="A58" s="281" t="s">
        <v>384</v>
      </c>
      <c r="B58" s="282"/>
      <c r="C58" s="286">
        <v>53</v>
      </c>
      <c r="D58" s="282"/>
      <c r="E58" s="290"/>
      <c r="F58" s="282"/>
      <c r="G58" s="291"/>
      <c r="H58" s="282"/>
      <c r="I58" s="273" t="s">
        <v>1303</v>
      </c>
      <c r="J58" s="282"/>
      <c r="K58" s="286" t="s">
        <v>125</v>
      </c>
      <c r="L58" s="282"/>
      <c r="M58" s="287" t="s">
        <v>594</v>
      </c>
      <c r="N58" s="282"/>
      <c r="O58" s="268" t="s">
        <v>849</v>
      </c>
      <c r="P58" s="282"/>
      <c r="Q58" s="269" t="s">
        <v>1010</v>
      </c>
      <c r="R58" s="282"/>
      <c r="S58" s="269" t="s">
        <v>1178</v>
      </c>
      <c r="W58" s="100" t="s">
        <v>312</v>
      </c>
      <c r="Y58" s="54" t="s">
        <v>305</v>
      </c>
    </row>
    <row r="59" spans="1:3725" ht="15" customHeight="1">
      <c r="A59" s="281" t="s">
        <v>385</v>
      </c>
      <c r="B59" s="282"/>
      <c r="C59" s="286">
        <v>54</v>
      </c>
      <c r="D59" s="282"/>
      <c r="E59" s="290"/>
      <c r="F59" s="282"/>
      <c r="G59" s="282"/>
      <c r="H59" s="282"/>
      <c r="I59" s="273" t="s">
        <v>727</v>
      </c>
      <c r="J59" s="282"/>
      <c r="K59" s="286" t="s">
        <v>135</v>
      </c>
      <c r="L59" s="282"/>
      <c r="M59" s="287" t="s">
        <v>259</v>
      </c>
      <c r="N59" s="282"/>
      <c r="O59" s="266" t="s">
        <v>933</v>
      </c>
      <c r="P59" s="282"/>
      <c r="Q59" s="269" t="s">
        <v>1019</v>
      </c>
      <c r="R59" s="282"/>
      <c r="S59" s="269" t="s">
        <v>1162</v>
      </c>
      <c r="W59" s="100" t="s">
        <v>313</v>
      </c>
      <c r="Y59" s="54" t="s">
        <v>305</v>
      </c>
    </row>
    <row r="60" spans="1:3725" ht="15" customHeight="1">
      <c r="A60" s="281" t="s">
        <v>386</v>
      </c>
      <c r="B60" s="282"/>
      <c r="C60" s="286">
        <v>55</v>
      </c>
      <c r="D60" s="282"/>
      <c r="E60" s="290"/>
      <c r="F60" s="282"/>
      <c r="G60" s="282"/>
      <c r="H60" s="282"/>
      <c r="I60" s="280" t="s">
        <v>683</v>
      </c>
      <c r="J60" s="282"/>
      <c r="K60" s="286" t="s">
        <v>1271</v>
      </c>
      <c r="L60" s="282"/>
      <c r="M60" s="287" t="s">
        <v>260</v>
      </c>
      <c r="N60" s="282"/>
      <c r="O60" s="266" t="s">
        <v>1324</v>
      </c>
      <c r="P60" s="282"/>
      <c r="Q60" s="269" t="s">
        <v>1004</v>
      </c>
      <c r="R60" s="282"/>
      <c r="S60" s="269" t="s">
        <v>1170</v>
      </c>
      <c r="W60" s="100" t="s">
        <v>314</v>
      </c>
      <c r="Y60" s="54" t="s">
        <v>305</v>
      </c>
    </row>
    <row r="61" spans="1:3725" ht="15" customHeight="1">
      <c r="A61" s="281" t="s">
        <v>387</v>
      </c>
      <c r="B61" s="282"/>
      <c r="C61" s="286">
        <v>56</v>
      </c>
      <c r="D61" s="282"/>
      <c r="E61" s="290"/>
      <c r="F61" s="282"/>
      <c r="G61" s="282"/>
      <c r="H61" s="282"/>
      <c r="I61" s="273" t="s">
        <v>684</v>
      </c>
      <c r="J61" s="282"/>
      <c r="K61" s="286" t="s">
        <v>685</v>
      </c>
      <c r="L61" s="282"/>
      <c r="M61" s="282"/>
      <c r="N61" s="282"/>
      <c r="O61" s="266" t="s">
        <v>819</v>
      </c>
      <c r="P61" s="282"/>
      <c r="Q61" s="269" t="s">
        <v>1018</v>
      </c>
      <c r="R61" s="282"/>
      <c r="S61" s="269" t="s">
        <v>1354</v>
      </c>
      <c r="W61" s="100" t="s">
        <v>315</v>
      </c>
      <c r="Y61" s="54" t="s">
        <v>305</v>
      </c>
    </row>
    <row r="62" spans="1:3725" s="57" customFormat="1" ht="15" customHeight="1">
      <c r="A62" s="281" t="s">
        <v>388</v>
      </c>
      <c r="B62" s="291"/>
      <c r="C62" s="286">
        <v>57</v>
      </c>
      <c r="D62" s="291"/>
      <c r="E62" s="290"/>
      <c r="F62" s="291"/>
      <c r="G62" s="282"/>
      <c r="H62" s="291"/>
      <c r="I62" s="282"/>
      <c r="J62" s="291"/>
      <c r="K62" s="290"/>
      <c r="L62" s="291"/>
      <c r="M62" s="296" t="s">
        <v>1150</v>
      </c>
      <c r="N62" s="291"/>
      <c r="O62" s="266" t="s">
        <v>1323</v>
      </c>
      <c r="P62" s="291"/>
      <c r="Q62" s="269" t="s">
        <v>1001</v>
      </c>
      <c r="R62" s="291"/>
      <c r="S62" s="269" t="s">
        <v>1167</v>
      </c>
      <c r="T62" s="94"/>
      <c r="U62" s="81" t="s">
        <v>957</v>
      </c>
      <c r="W62" s="61"/>
      <c r="X62" s="107"/>
      <c r="AK62" s="61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  <c r="JI62" s="63"/>
      <c r="JJ62" s="63"/>
      <c r="JK62" s="63"/>
      <c r="JL62" s="63"/>
      <c r="JM62" s="63"/>
      <c r="JN62" s="63"/>
      <c r="JO62" s="63"/>
      <c r="JP62" s="63"/>
      <c r="JQ62" s="63"/>
      <c r="JR62" s="63"/>
      <c r="JS62" s="63"/>
      <c r="JT62" s="63"/>
      <c r="JU62" s="63"/>
      <c r="JV62" s="63"/>
      <c r="JW62" s="63"/>
      <c r="JX62" s="63"/>
      <c r="JY62" s="63"/>
      <c r="JZ62" s="63"/>
      <c r="KA62" s="63"/>
      <c r="KB62" s="63"/>
      <c r="KC62" s="63"/>
      <c r="KD62" s="63"/>
      <c r="KE62" s="63"/>
      <c r="KF62" s="63"/>
      <c r="KG62" s="63"/>
      <c r="KH62" s="63"/>
      <c r="KI62" s="63"/>
      <c r="KJ62" s="63"/>
      <c r="KK62" s="63"/>
      <c r="KL62" s="63"/>
      <c r="KM62" s="63"/>
      <c r="KN62" s="63"/>
      <c r="KO62" s="63"/>
      <c r="KP62" s="63"/>
      <c r="KQ62" s="63"/>
      <c r="KR62" s="63"/>
      <c r="KS62" s="63"/>
      <c r="KT62" s="63"/>
      <c r="KU62" s="63"/>
      <c r="KV62" s="63"/>
      <c r="KW62" s="63"/>
      <c r="KX62" s="63"/>
      <c r="KY62" s="63"/>
      <c r="KZ62" s="63"/>
      <c r="LA62" s="63"/>
      <c r="LB62" s="63"/>
      <c r="LC62" s="63"/>
      <c r="LD62" s="63"/>
      <c r="LE62" s="63"/>
      <c r="LF62" s="63"/>
      <c r="LG62" s="63"/>
      <c r="LH62" s="63"/>
      <c r="LI62" s="63"/>
      <c r="LJ62" s="63"/>
      <c r="LK62" s="63"/>
      <c r="LL62" s="63"/>
      <c r="LM62" s="63"/>
      <c r="LN62" s="63"/>
      <c r="LO62" s="63"/>
      <c r="LP62" s="63"/>
      <c r="LQ62" s="63"/>
      <c r="LR62" s="63"/>
      <c r="LS62" s="63"/>
      <c r="LT62" s="63"/>
      <c r="LU62" s="63"/>
      <c r="LV62" s="63"/>
      <c r="LW62" s="63"/>
      <c r="LX62" s="63"/>
      <c r="LY62" s="63"/>
      <c r="LZ62" s="63"/>
      <c r="MA62" s="63"/>
      <c r="MB62" s="63"/>
      <c r="MC62" s="63"/>
      <c r="MD62" s="63"/>
      <c r="ME62" s="63"/>
      <c r="MF62" s="63"/>
      <c r="MG62" s="63"/>
      <c r="MH62" s="63"/>
      <c r="MI62" s="63"/>
      <c r="MJ62" s="63"/>
      <c r="MK62" s="63"/>
      <c r="ML62" s="63"/>
      <c r="MM62" s="63"/>
      <c r="MN62" s="63"/>
      <c r="MO62" s="63"/>
      <c r="MP62" s="63"/>
      <c r="MQ62" s="63"/>
      <c r="MR62" s="63"/>
      <c r="MS62" s="63"/>
      <c r="MT62" s="63"/>
      <c r="MU62" s="63"/>
      <c r="MV62" s="63"/>
      <c r="MW62" s="63"/>
      <c r="MX62" s="63"/>
      <c r="MY62" s="63"/>
      <c r="MZ62" s="63"/>
      <c r="NA62" s="63"/>
      <c r="NB62" s="63"/>
      <c r="NC62" s="63"/>
      <c r="ND62" s="63"/>
      <c r="NE62" s="63"/>
      <c r="NF62" s="63"/>
      <c r="NG62" s="63"/>
      <c r="NH62" s="63"/>
      <c r="NI62" s="63"/>
      <c r="NJ62" s="63"/>
      <c r="NK62" s="63"/>
      <c r="NL62" s="63"/>
      <c r="NM62" s="63"/>
      <c r="NN62" s="63"/>
      <c r="NO62" s="63"/>
      <c r="NP62" s="63"/>
      <c r="NQ62" s="63"/>
      <c r="NR62" s="63"/>
      <c r="NS62" s="63"/>
      <c r="NT62" s="63"/>
      <c r="NU62" s="63"/>
      <c r="NV62" s="63"/>
      <c r="NW62" s="63"/>
      <c r="NX62" s="63"/>
      <c r="NY62" s="63"/>
      <c r="NZ62" s="63"/>
      <c r="OA62" s="63"/>
      <c r="OB62" s="63"/>
      <c r="OC62" s="63"/>
      <c r="OD62" s="63"/>
      <c r="OE62" s="63"/>
      <c r="OF62" s="63"/>
      <c r="OG62" s="63"/>
      <c r="OH62" s="63"/>
      <c r="OI62" s="63"/>
      <c r="OJ62" s="63"/>
      <c r="OK62" s="63"/>
      <c r="OL62" s="63"/>
      <c r="OM62" s="63"/>
      <c r="ON62" s="63"/>
      <c r="OO62" s="63"/>
      <c r="OP62" s="63"/>
      <c r="OQ62" s="63"/>
      <c r="OR62" s="63"/>
      <c r="OS62" s="63"/>
      <c r="OT62" s="63"/>
      <c r="OU62" s="63"/>
      <c r="OV62" s="63"/>
      <c r="OW62" s="63"/>
      <c r="OX62" s="63"/>
      <c r="OY62" s="63"/>
      <c r="OZ62" s="63"/>
      <c r="PA62" s="63"/>
      <c r="PB62" s="63"/>
      <c r="PC62" s="63"/>
      <c r="PD62" s="63"/>
      <c r="PE62" s="63"/>
      <c r="PF62" s="63"/>
      <c r="PG62" s="63"/>
      <c r="PH62" s="63"/>
      <c r="PI62" s="63"/>
      <c r="PJ62" s="63"/>
      <c r="PK62" s="63"/>
      <c r="PL62" s="63"/>
      <c r="PM62" s="63"/>
      <c r="PN62" s="63"/>
      <c r="PO62" s="63"/>
      <c r="PP62" s="63"/>
      <c r="PQ62" s="63"/>
      <c r="PR62" s="63"/>
      <c r="PS62" s="63"/>
      <c r="PT62" s="63"/>
      <c r="PU62" s="63"/>
      <c r="PV62" s="63"/>
      <c r="PW62" s="63"/>
      <c r="PX62" s="63"/>
      <c r="PY62" s="63"/>
      <c r="PZ62" s="63"/>
      <c r="QA62" s="63"/>
      <c r="QB62" s="63"/>
      <c r="QC62" s="63"/>
      <c r="QD62" s="63"/>
      <c r="QE62" s="63"/>
      <c r="QF62" s="63"/>
      <c r="QG62" s="63"/>
      <c r="QH62" s="63"/>
      <c r="QI62" s="63"/>
      <c r="QJ62" s="63"/>
      <c r="QK62" s="63"/>
      <c r="QL62" s="63"/>
      <c r="QM62" s="63"/>
      <c r="QN62" s="63"/>
      <c r="QO62" s="63"/>
      <c r="QP62" s="63"/>
      <c r="QQ62" s="63"/>
      <c r="QR62" s="63"/>
      <c r="QS62" s="63"/>
      <c r="QT62" s="63"/>
      <c r="QU62" s="63"/>
      <c r="QV62" s="63"/>
      <c r="QW62" s="63"/>
      <c r="QX62" s="63"/>
      <c r="QY62" s="63"/>
      <c r="QZ62" s="63"/>
      <c r="RA62" s="63"/>
      <c r="RB62" s="63"/>
      <c r="RC62" s="63"/>
      <c r="RD62" s="63"/>
      <c r="RE62" s="63"/>
      <c r="RF62" s="63"/>
      <c r="RG62" s="63"/>
      <c r="RH62" s="63"/>
      <c r="RI62" s="63"/>
      <c r="RJ62" s="63"/>
      <c r="RK62" s="63"/>
      <c r="RL62" s="63"/>
      <c r="RM62" s="63"/>
      <c r="RN62" s="63"/>
      <c r="RO62" s="63"/>
      <c r="RP62" s="63"/>
      <c r="RQ62" s="63"/>
      <c r="RR62" s="63"/>
      <c r="RS62" s="63"/>
      <c r="RT62" s="63"/>
      <c r="RU62" s="63"/>
      <c r="RV62" s="63"/>
      <c r="RW62" s="63"/>
      <c r="RX62" s="63"/>
      <c r="RY62" s="63"/>
      <c r="RZ62" s="63"/>
      <c r="SA62" s="63"/>
      <c r="SB62" s="63"/>
      <c r="SC62" s="63"/>
      <c r="SD62" s="63"/>
      <c r="SE62" s="63"/>
      <c r="SF62" s="63"/>
      <c r="SG62" s="63"/>
      <c r="SH62" s="63"/>
      <c r="SI62" s="63"/>
      <c r="SJ62" s="63"/>
      <c r="SK62" s="63"/>
      <c r="SL62" s="63"/>
      <c r="SM62" s="63"/>
      <c r="SN62" s="63"/>
      <c r="SO62" s="63"/>
      <c r="SP62" s="63"/>
      <c r="SQ62" s="63"/>
      <c r="SR62" s="63"/>
      <c r="SS62" s="63"/>
      <c r="ST62" s="63"/>
      <c r="SU62" s="63"/>
      <c r="SV62" s="63"/>
      <c r="SW62" s="63"/>
      <c r="SX62" s="63"/>
      <c r="SY62" s="63"/>
      <c r="SZ62" s="63"/>
      <c r="TA62" s="63"/>
      <c r="TB62" s="63"/>
      <c r="TC62" s="63"/>
      <c r="TD62" s="63"/>
      <c r="TE62" s="63"/>
      <c r="TF62" s="63"/>
      <c r="TG62" s="63"/>
      <c r="TH62" s="63"/>
      <c r="TI62" s="63"/>
      <c r="TJ62" s="63"/>
      <c r="TK62" s="63"/>
      <c r="TL62" s="63"/>
      <c r="TM62" s="63"/>
      <c r="TN62" s="63"/>
      <c r="TO62" s="63"/>
      <c r="TP62" s="63"/>
      <c r="TQ62" s="63"/>
      <c r="TR62" s="63"/>
      <c r="TS62" s="63"/>
      <c r="TT62" s="63"/>
      <c r="TU62" s="63"/>
      <c r="TV62" s="63"/>
      <c r="TW62" s="63"/>
      <c r="TX62" s="63"/>
      <c r="TY62" s="63"/>
      <c r="TZ62" s="63"/>
      <c r="UA62" s="63"/>
      <c r="UB62" s="63"/>
      <c r="UC62" s="63"/>
      <c r="UD62" s="63"/>
      <c r="UE62" s="63"/>
      <c r="UF62" s="63"/>
      <c r="UG62" s="63"/>
      <c r="UH62" s="63"/>
      <c r="UI62" s="63"/>
      <c r="UJ62" s="63"/>
      <c r="UK62" s="63"/>
      <c r="UL62" s="63"/>
      <c r="UM62" s="63"/>
      <c r="UN62" s="63"/>
      <c r="UO62" s="63"/>
      <c r="UP62" s="63"/>
      <c r="UQ62" s="63"/>
      <c r="UR62" s="63"/>
      <c r="US62" s="63"/>
      <c r="UT62" s="63"/>
      <c r="UU62" s="63"/>
      <c r="UV62" s="63"/>
      <c r="UW62" s="63"/>
      <c r="UX62" s="63"/>
      <c r="UY62" s="63"/>
      <c r="UZ62" s="63"/>
      <c r="VA62" s="63"/>
      <c r="VB62" s="63"/>
      <c r="VC62" s="63"/>
      <c r="VD62" s="63"/>
      <c r="VE62" s="63"/>
      <c r="VF62" s="63"/>
      <c r="VG62" s="63"/>
      <c r="VH62" s="63"/>
      <c r="VI62" s="63"/>
      <c r="VJ62" s="63"/>
      <c r="VK62" s="63"/>
      <c r="VL62" s="63"/>
      <c r="VM62" s="63"/>
      <c r="VN62" s="63"/>
      <c r="VO62" s="63"/>
      <c r="VP62" s="63"/>
      <c r="VQ62" s="63"/>
      <c r="VR62" s="63"/>
      <c r="VS62" s="63"/>
      <c r="VT62" s="63"/>
      <c r="VU62" s="63"/>
      <c r="VV62" s="63"/>
      <c r="VW62" s="63"/>
      <c r="VX62" s="63"/>
      <c r="VY62" s="63"/>
      <c r="VZ62" s="63"/>
      <c r="WA62" s="63"/>
      <c r="WB62" s="63"/>
      <c r="WC62" s="63"/>
      <c r="WD62" s="63"/>
      <c r="WE62" s="63"/>
      <c r="WF62" s="63"/>
      <c r="WG62" s="63"/>
      <c r="WH62" s="63"/>
      <c r="WI62" s="63"/>
      <c r="WJ62" s="63"/>
      <c r="WK62" s="63"/>
      <c r="WL62" s="63"/>
      <c r="WM62" s="63"/>
      <c r="WN62" s="63"/>
      <c r="WO62" s="63"/>
      <c r="WP62" s="63"/>
      <c r="WQ62" s="63"/>
      <c r="WR62" s="63"/>
      <c r="WS62" s="63"/>
      <c r="WT62" s="63"/>
      <c r="WU62" s="63"/>
      <c r="WV62" s="63"/>
      <c r="WW62" s="63"/>
      <c r="WX62" s="63"/>
      <c r="WY62" s="63"/>
      <c r="WZ62" s="63"/>
      <c r="XA62" s="63"/>
      <c r="XB62" s="63"/>
      <c r="XC62" s="63"/>
      <c r="XD62" s="63"/>
      <c r="XE62" s="63"/>
      <c r="XF62" s="63"/>
      <c r="XG62" s="63"/>
      <c r="XH62" s="63"/>
      <c r="XI62" s="63"/>
      <c r="XJ62" s="63"/>
      <c r="XK62" s="63"/>
      <c r="XL62" s="63"/>
      <c r="XM62" s="63"/>
      <c r="XN62" s="63"/>
      <c r="XO62" s="63"/>
      <c r="XP62" s="63"/>
      <c r="XQ62" s="63"/>
      <c r="XR62" s="63"/>
      <c r="XS62" s="63"/>
      <c r="XT62" s="63"/>
      <c r="XU62" s="63"/>
      <c r="XV62" s="63"/>
      <c r="XW62" s="63"/>
      <c r="XX62" s="63"/>
      <c r="XY62" s="63"/>
      <c r="XZ62" s="63"/>
      <c r="YA62" s="63"/>
      <c r="YB62" s="63"/>
      <c r="YC62" s="63"/>
      <c r="YD62" s="63"/>
      <c r="YE62" s="63"/>
      <c r="YF62" s="63"/>
      <c r="YG62" s="63"/>
      <c r="YH62" s="63"/>
      <c r="YI62" s="63"/>
      <c r="YJ62" s="63"/>
      <c r="YK62" s="63"/>
      <c r="YL62" s="63"/>
      <c r="YM62" s="63"/>
      <c r="YN62" s="63"/>
      <c r="YO62" s="63"/>
      <c r="YP62" s="63"/>
      <c r="YQ62" s="63"/>
      <c r="YR62" s="63"/>
      <c r="YS62" s="63"/>
      <c r="YT62" s="63"/>
      <c r="YU62" s="63"/>
      <c r="YV62" s="63"/>
      <c r="YW62" s="63"/>
      <c r="YX62" s="63"/>
      <c r="YY62" s="63"/>
      <c r="YZ62" s="63"/>
      <c r="ZA62" s="63"/>
      <c r="ZB62" s="63"/>
      <c r="ZC62" s="63"/>
      <c r="ZD62" s="63"/>
      <c r="ZE62" s="63"/>
      <c r="ZF62" s="63"/>
      <c r="ZG62" s="63"/>
      <c r="ZH62" s="63"/>
      <c r="ZI62" s="63"/>
      <c r="ZJ62" s="63"/>
      <c r="ZK62" s="63"/>
      <c r="ZL62" s="63"/>
      <c r="ZM62" s="63"/>
      <c r="ZN62" s="63"/>
      <c r="ZO62" s="63"/>
      <c r="ZP62" s="63"/>
      <c r="ZQ62" s="63"/>
      <c r="ZR62" s="63"/>
      <c r="ZS62" s="63"/>
      <c r="ZT62" s="63"/>
      <c r="ZU62" s="63"/>
      <c r="ZV62" s="63"/>
      <c r="ZW62" s="63"/>
      <c r="ZX62" s="63"/>
      <c r="ZY62" s="63"/>
      <c r="ZZ62" s="63"/>
      <c r="AAA62" s="63"/>
      <c r="AAB62" s="63"/>
      <c r="AAC62" s="63"/>
      <c r="AAD62" s="63"/>
      <c r="AAE62" s="63"/>
      <c r="AAF62" s="63"/>
      <c r="AAG62" s="63"/>
      <c r="AAH62" s="63"/>
      <c r="AAI62" s="63"/>
      <c r="AAJ62" s="63"/>
      <c r="AAK62" s="63"/>
      <c r="AAL62" s="63"/>
      <c r="AAM62" s="63"/>
      <c r="AAN62" s="63"/>
      <c r="AAO62" s="63"/>
      <c r="AAP62" s="63"/>
      <c r="AAQ62" s="63"/>
      <c r="AAR62" s="63"/>
      <c r="AAS62" s="63"/>
      <c r="AAT62" s="63"/>
      <c r="AAU62" s="63"/>
      <c r="AAV62" s="63"/>
      <c r="AAW62" s="63"/>
      <c r="AAX62" s="63"/>
      <c r="AAY62" s="63"/>
      <c r="AAZ62" s="63"/>
      <c r="ABA62" s="63"/>
      <c r="ABB62" s="63"/>
      <c r="ABC62" s="63"/>
      <c r="ABD62" s="63"/>
      <c r="ABE62" s="63"/>
      <c r="ABF62" s="63"/>
      <c r="ABG62" s="63"/>
      <c r="ABH62" s="63"/>
      <c r="ABI62" s="63"/>
      <c r="ABJ62" s="63"/>
      <c r="ABK62" s="63"/>
      <c r="ABL62" s="63"/>
      <c r="ABM62" s="63"/>
      <c r="ABN62" s="63"/>
      <c r="ABO62" s="63"/>
      <c r="ABP62" s="63"/>
      <c r="ABQ62" s="63"/>
      <c r="ABR62" s="63"/>
      <c r="ABS62" s="63"/>
      <c r="ABT62" s="63"/>
      <c r="ABU62" s="63"/>
      <c r="ABV62" s="63"/>
      <c r="ABW62" s="63"/>
      <c r="ABX62" s="63"/>
      <c r="ABY62" s="63"/>
      <c r="ABZ62" s="63"/>
      <c r="ACA62" s="63"/>
      <c r="ACB62" s="63"/>
      <c r="ACC62" s="63"/>
      <c r="ACD62" s="63"/>
      <c r="ACE62" s="63"/>
      <c r="ACF62" s="63"/>
      <c r="ACG62" s="63"/>
      <c r="ACH62" s="63"/>
      <c r="ACI62" s="63"/>
      <c r="ACJ62" s="63"/>
      <c r="ACK62" s="63"/>
      <c r="ACL62" s="63"/>
      <c r="ACM62" s="63"/>
      <c r="ACN62" s="63"/>
      <c r="ACO62" s="63"/>
      <c r="ACP62" s="63"/>
      <c r="ACQ62" s="63"/>
      <c r="ACR62" s="63"/>
      <c r="ACS62" s="63"/>
      <c r="ACT62" s="63"/>
      <c r="ACU62" s="63"/>
      <c r="ACV62" s="63"/>
      <c r="ACW62" s="63"/>
      <c r="ACX62" s="63"/>
      <c r="ACY62" s="63"/>
      <c r="ACZ62" s="63"/>
      <c r="ADA62" s="63"/>
      <c r="ADB62" s="63"/>
      <c r="ADC62" s="63"/>
      <c r="ADD62" s="63"/>
      <c r="ADE62" s="63"/>
      <c r="ADF62" s="63"/>
      <c r="ADG62" s="63"/>
      <c r="ADH62" s="63"/>
      <c r="ADI62" s="63"/>
      <c r="ADJ62" s="63"/>
      <c r="ADK62" s="63"/>
      <c r="ADL62" s="63"/>
      <c r="ADM62" s="63"/>
      <c r="ADN62" s="63"/>
      <c r="ADO62" s="63"/>
      <c r="ADP62" s="63"/>
      <c r="ADQ62" s="63"/>
      <c r="ADR62" s="63"/>
      <c r="ADS62" s="63"/>
      <c r="ADT62" s="63"/>
      <c r="ADU62" s="63"/>
      <c r="ADV62" s="63"/>
      <c r="ADW62" s="63"/>
      <c r="ADX62" s="63"/>
      <c r="ADY62" s="63"/>
      <c r="ADZ62" s="63"/>
      <c r="AEA62" s="63"/>
      <c r="AEB62" s="63"/>
      <c r="AEC62" s="63"/>
      <c r="AED62" s="63"/>
      <c r="AEE62" s="63"/>
      <c r="AEF62" s="63"/>
      <c r="AEG62" s="63"/>
      <c r="AEH62" s="63"/>
      <c r="AEI62" s="63"/>
      <c r="AEJ62" s="63"/>
      <c r="AEK62" s="63"/>
      <c r="AEL62" s="63"/>
      <c r="AEM62" s="63"/>
      <c r="AEN62" s="63"/>
      <c r="AEO62" s="63"/>
      <c r="AEP62" s="63"/>
      <c r="AEQ62" s="63"/>
      <c r="AER62" s="63"/>
      <c r="AES62" s="63"/>
      <c r="AET62" s="63"/>
      <c r="AEU62" s="63"/>
      <c r="AEV62" s="63"/>
      <c r="AEW62" s="63"/>
      <c r="AEX62" s="63"/>
      <c r="AEY62" s="63"/>
      <c r="AEZ62" s="63"/>
      <c r="AFA62" s="63"/>
      <c r="AFB62" s="63"/>
      <c r="AFC62" s="63"/>
      <c r="AFD62" s="63"/>
      <c r="AFE62" s="63"/>
      <c r="AFF62" s="63"/>
      <c r="AFG62" s="63"/>
      <c r="AFH62" s="63"/>
      <c r="AFI62" s="63"/>
      <c r="AFJ62" s="63"/>
      <c r="AFK62" s="63"/>
      <c r="AFL62" s="63"/>
      <c r="AFM62" s="63"/>
      <c r="AFN62" s="63"/>
      <c r="AFO62" s="63"/>
      <c r="AFP62" s="63"/>
      <c r="AFQ62" s="63"/>
      <c r="AFR62" s="63"/>
      <c r="AFS62" s="63"/>
      <c r="AFT62" s="63"/>
      <c r="AFU62" s="63"/>
      <c r="AFV62" s="63"/>
      <c r="AFW62" s="63"/>
      <c r="AFX62" s="63"/>
      <c r="AFY62" s="63"/>
      <c r="AFZ62" s="63"/>
      <c r="AGA62" s="63"/>
      <c r="AGB62" s="63"/>
      <c r="AGC62" s="63"/>
      <c r="AGD62" s="63"/>
      <c r="AGE62" s="63"/>
      <c r="AGF62" s="63"/>
      <c r="AGG62" s="63"/>
      <c r="AGH62" s="63"/>
      <c r="AGI62" s="63"/>
      <c r="AGJ62" s="63"/>
      <c r="AGK62" s="63"/>
      <c r="AGL62" s="63"/>
      <c r="AGM62" s="63"/>
      <c r="AGN62" s="63"/>
      <c r="AGO62" s="63"/>
      <c r="AGP62" s="63"/>
      <c r="AGQ62" s="63"/>
      <c r="AGR62" s="63"/>
      <c r="AGS62" s="63"/>
      <c r="AGT62" s="63"/>
      <c r="AGU62" s="63"/>
      <c r="AGV62" s="63"/>
      <c r="AGW62" s="63"/>
      <c r="AGX62" s="63"/>
      <c r="AGY62" s="63"/>
      <c r="AGZ62" s="63"/>
      <c r="AHA62" s="63"/>
      <c r="AHB62" s="63"/>
      <c r="AHC62" s="63"/>
      <c r="AHD62" s="63"/>
      <c r="AHE62" s="63"/>
      <c r="AHF62" s="63"/>
      <c r="AHG62" s="63"/>
      <c r="AHH62" s="63"/>
      <c r="AHI62" s="63"/>
      <c r="AHJ62" s="63"/>
      <c r="AHK62" s="63"/>
      <c r="AHL62" s="63"/>
      <c r="AHM62" s="63"/>
      <c r="AHN62" s="63"/>
      <c r="AHO62" s="63"/>
      <c r="AHP62" s="63"/>
      <c r="AHQ62" s="63"/>
      <c r="AHR62" s="63"/>
      <c r="AHS62" s="63"/>
      <c r="AHT62" s="63"/>
      <c r="AHU62" s="63"/>
      <c r="AHV62" s="63"/>
      <c r="AHW62" s="63"/>
      <c r="AHX62" s="63"/>
      <c r="AHY62" s="63"/>
      <c r="AHZ62" s="63"/>
      <c r="AIA62" s="63"/>
      <c r="AIB62" s="63"/>
      <c r="AIC62" s="63"/>
      <c r="AID62" s="63"/>
      <c r="AIE62" s="63"/>
      <c r="AIF62" s="63"/>
      <c r="AIG62" s="63"/>
      <c r="AIH62" s="63"/>
      <c r="AII62" s="63"/>
      <c r="AIJ62" s="63"/>
      <c r="AIK62" s="63"/>
      <c r="AIL62" s="63"/>
      <c r="AIM62" s="63"/>
      <c r="AIN62" s="63"/>
      <c r="AIO62" s="63"/>
      <c r="AIP62" s="63"/>
      <c r="AIQ62" s="63"/>
      <c r="AIR62" s="63"/>
      <c r="AIS62" s="63"/>
      <c r="AIT62" s="63"/>
      <c r="AIU62" s="63"/>
      <c r="AIV62" s="63"/>
      <c r="AIW62" s="63"/>
      <c r="AIX62" s="63"/>
      <c r="AIY62" s="63"/>
      <c r="AIZ62" s="63"/>
      <c r="AJA62" s="63"/>
      <c r="AJB62" s="63"/>
      <c r="AJC62" s="63"/>
      <c r="AJD62" s="63"/>
      <c r="AJE62" s="63"/>
      <c r="AJF62" s="63"/>
      <c r="AJG62" s="63"/>
      <c r="AJH62" s="63"/>
      <c r="AJI62" s="63"/>
      <c r="AJJ62" s="63"/>
      <c r="AJK62" s="63"/>
      <c r="AJL62" s="63"/>
      <c r="AJM62" s="63"/>
      <c r="AJN62" s="63"/>
      <c r="AJO62" s="63"/>
      <c r="AJP62" s="63"/>
      <c r="AJQ62" s="63"/>
      <c r="AJR62" s="63"/>
      <c r="AJS62" s="63"/>
      <c r="AJT62" s="63"/>
      <c r="AJU62" s="63"/>
      <c r="AJV62" s="63"/>
      <c r="AJW62" s="63"/>
      <c r="AJX62" s="63"/>
      <c r="AJY62" s="63"/>
      <c r="AJZ62" s="63"/>
      <c r="AKA62" s="63"/>
      <c r="AKB62" s="63"/>
      <c r="AKC62" s="63"/>
      <c r="AKD62" s="63"/>
      <c r="AKE62" s="63"/>
      <c r="AKF62" s="63"/>
      <c r="AKG62" s="63"/>
      <c r="AKH62" s="63"/>
      <c r="AKI62" s="63"/>
      <c r="AKJ62" s="63"/>
      <c r="AKK62" s="63"/>
      <c r="AKL62" s="63"/>
      <c r="AKM62" s="63"/>
      <c r="AKN62" s="63"/>
      <c r="AKO62" s="63"/>
      <c r="AKP62" s="63"/>
      <c r="AKQ62" s="63"/>
      <c r="AKR62" s="63"/>
      <c r="AKS62" s="63"/>
      <c r="AKT62" s="63"/>
      <c r="AKU62" s="63"/>
      <c r="AKV62" s="63"/>
      <c r="AKW62" s="63"/>
      <c r="AKX62" s="63"/>
      <c r="AKY62" s="63"/>
      <c r="AKZ62" s="63"/>
      <c r="ALA62" s="63"/>
      <c r="ALB62" s="63"/>
      <c r="ALC62" s="63"/>
      <c r="ALD62" s="63"/>
      <c r="ALE62" s="63"/>
      <c r="ALF62" s="63"/>
      <c r="ALG62" s="63"/>
      <c r="ALH62" s="63"/>
      <c r="ALI62" s="63"/>
      <c r="ALJ62" s="63"/>
      <c r="ALK62" s="63"/>
      <c r="ALL62" s="63"/>
      <c r="ALM62" s="63"/>
      <c r="ALN62" s="63"/>
      <c r="ALO62" s="63"/>
      <c r="ALP62" s="63"/>
      <c r="ALQ62" s="63"/>
      <c r="ALR62" s="63"/>
      <c r="ALS62" s="63"/>
      <c r="ALT62" s="63"/>
      <c r="ALU62" s="63"/>
      <c r="ALV62" s="63"/>
      <c r="ALW62" s="63"/>
      <c r="ALX62" s="63"/>
      <c r="ALY62" s="63"/>
      <c r="ALZ62" s="63"/>
      <c r="AMA62" s="63"/>
      <c r="AMB62" s="63"/>
      <c r="AMC62" s="63"/>
      <c r="AMD62" s="63"/>
      <c r="AME62" s="63"/>
      <c r="AMF62" s="63"/>
      <c r="AMG62" s="63"/>
      <c r="AMH62" s="63"/>
      <c r="AMI62" s="63"/>
      <c r="AMJ62" s="63"/>
      <c r="AMK62" s="63"/>
      <c r="AML62" s="63"/>
      <c r="AMM62" s="63"/>
      <c r="AMN62" s="63"/>
      <c r="AMO62" s="63"/>
      <c r="AMP62" s="63"/>
      <c r="AMQ62" s="63"/>
      <c r="AMR62" s="63"/>
      <c r="AMS62" s="63"/>
      <c r="AMT62" s="63"/>
      <c r="AMU62" s="63"/>
      <c r="AMV62" s="63"/>
      <c r="AMW62" s="63"/>
      <c r="AMX62" s="63"/>
      <c r="AMY62" s="63"/>
      <c r="AMZ62" s="63"/>
      <c r="ANA62" s="63"/>
      <c r="ANB62" s="63"/>
      <c r="ANC62" s="63"/>
      <c r="AND62" s="63"/>
      <c r="ANE62" s="63"/>
      <c r="ANF62" s="63"/>
      <c r="ANG62" s="63"/>
      <c r="ANH62" s="63"/>
      <c r="ANI62" s="63"/>
      <c r="ANJ62" s="63"/>
      <c r="ANK62" s="63"/>
      <c r="ANL62" s="63"/>
      <c r="ANM62" s="63"/>
      <c r="ANN62" s="63"/>
      <c r="ANO62" s="63"/>
      <c r="ANP62" s="63"/>
      <c r="ANQ62" s="63"/>
      <c r="ANR62" s="63"/>
      <c r="ANS62" s="63"/>
      <c r="ANT62" s="63"/>
      <c r="ANU62" s="63"/>
      <c r="ANV62" s="63"/>
      <c r="ANW62" s="63"/>
      <c r="ANX62" s="63"/>
      <c r="ANY62" s="63"/>
      <c r="ANZ62" s="63"/>
      <c r="AOA62" s="63"/>
      <c r="AOB62" s="63"/>
      <c r="AOC62" s="63"/>
      <c r="AOD62" s="63"/>
      <c r="AOE62" s="63"/>
      <c r="AOF62" s="63"/>
      <c r="AOG62" s="63"/>
      <c r="AOH62" s="63"/>
      <c r="AOI62" s="63"/>
      <c r="AOJ62" s="63"/>
      <c r="AOK62" s="63"/>
      <c r="AOL62" s="63"/>
      <c r="AOM62" s="63"/>
      <c r="AON62" s="63"/>
      <c r="AOO62" s="63"/>
      <c r="AOP62" s="63"/>
      <c r="AOQ62" s="63"/>
      <c r="AOR62" s="63"/>
      <c r="AOS62" s="63"/>
      <c r="AOT62" s="63"/>
      <c r="AOU62" s="63"/>
      <c r="AOV62" s="63"/>
      <c r="AOW62" s="63"/>
      <c r="AOX62" s="63"/>
      <c r="AOY62" s="63"/>
      <c r="AOZ62" s="63"/>
      <c r="APA62" s="63"/>
      <c r="APB62" s="63"/>
      <c r="APC62" s="63"/>
      <c r="APD62" s="63"/>
      <c r="APE62" s="63"/>
      <c r="APF62" s="63"/>
      <c r="APG62" s="63"/>
      <c r="APH62" s="63"/>
      <c r="API62" s="63"/>
      <c r="APJ62" s="63"/>
      <c r="APK62" s="63"/>
      <c r="APL62" s="63"/>
      <c r="APM62" s="63"/>
      <c r="APN62" s="63"/>
      <c r="APO62" s="63"/>
      <c r="APP62" s="63"/>
      <c r="APQ62" s="63"/>
      <c r="APR62" s="63"/>
      <c r="APS62" s="63"/>
      <c r="APT62" s="63"/>
      <c r="APU62" s="63"/>
      <c r="APV62" s="63"/>
      <c r="APW62" s="63"/>
      <c r="APX62" s="63"/>
      <c r="APY62" s="63"/>
      <c r="APZ62" s="63"/>
      <c r="AQA62" s="63"/>
      <c r="AQB62" s="63"/>
      <c r="AQC62" s="63"/>
      <c r="AQD62" s="63"/>
      <c r="AQE62" s="63"/>
      <c r="AQF62" s="63"/>
      <c r="AQG62" s="63"/>
      <c r="AQH62" s="63"/>
      <c r="AQI62" s="63"/>
      <c r="AQJ62" s="63"/>
      <c r="AQK62" s="63"/>
      <c r="AQL62" s="63"/>
      <c r="AQM62" s="63"/>
      <c r="AQN62" s="63"/>
      <c r="AQO62" s="63"/>
      <c r="AQP62" s="63"/>
      <c r="AQQ62" s="63"/>
      <c r="AQR62" s="63"/>
      <c r="AQS62" s="63"/>
      <c r="AQT62" s="63"/>
      <c r="AQU62" s="63"/>
      <c r="AQV62" s="63"/>
      <c r="AQW62" s="63"/>
      <c r="AQX62" s="63"/>
      <c r="AQY62" s="63"/>
      <c r="AQZ62" s="63"/>
      <c r="ARA62" s="63"/>
      <c r="ARB62" s="63"/>
      <c r="ARC62" s="63"/>
      <c r="ARD62" s="63"/>
      <c r="ARE62" s="63"/>
      <c r="ARF62" s="63"/>
      <c r="ARG62" s="63"/>
      <c r="ARH62" s="63"/>
      <c r="ARI62" s="63"/>
      <c r="ARJ62" s="63"/>
      <c r="ARK62" s="63"/>
      <c r="ARL62" s="63"/>
      <c r="ARM62" s="63"/>
      <c r="ARN62" s="63"/>
      <c r="ARO62" s="63"/>
      <c r="ARP62" s="63"/>
      <c r="ARQ62" s="63"/>
      <c r="ARR62" s="63"/>
      <c r="ARS62" s="63"/>
      <c r="ART62" s="63"/>
      <c r="ARU62" s="63"/>
      <c r="ARV62" s="63"/>
      <c r="ARW62" s="63"/>
      <c r="ARX62" s="63"/>
      <c r="ARY62" s="63"/>
      <c r="ARZ62" s="63"/>
      <c r="ASA62" s="63"/>
      <c r="ASB62" s="63"/>
      <c r="ASC62" s="63"/>
      <c r="ASD62" s="63"/>
      <c r="ASE62" s="63"/>
      <c r="ASF62" s="63"/>
      <c r="ASG62" s="63"/>
      <c r="ASH62" s="63"/>
      <c r="ASI62" s="63"/>
      <c r="ASJ62" s="63"/>
      <c r="ASK62" s="63"/>
      <c r="ASL62" s="63"/>
      <c r="ASM62" s="63"/>
      <c r="ASN62" s="63"/>
      <c r="ASO62" s="63"/>
      <c r="ASP62" s="63"/>
      <c r="ASQ62" s="63"/>
      <c r="ASR62" s="63"/>
      <c r="ASS62" s="63"/>
      <c r="AST62" s="63"/>
      <c r="ASU62" s="63"/>
      <c r="ASV62" s="63"/>
      <c r="ASW62" s="63"/>
      <c r="ASX62" s="63"/>
      <c r="ASY62" s="63"/>
      <c r="ASZ62" s="63"/>
      <c r="ATA62" s="63"/>
      <c r="ATB62" s="63"/>
      <c r="ATC62" s="63"/>
      <c r="ATD62" s="63"/>
      <c r="ATE62" s="63"/>
      <c r="ATF62" s="63"/>
      <c r="ATG62" s="63"/>
      <c r="ATH62" s="63"/>
      <c r="ATI62" s="63"/>
      <c r="ATJ62" s="63"/>
      <c r="ATK62" s="63"/>
      <c r="ATL62" s="63"/>
      <c r="ATM62" s="63"/>
      <c r="ATN62" s="63"/>
      <c r="ATO62" s="63"/>
      <c r="ATP62" s="63"/>
      <c r="ATQ62" s="63"/>
      <c r="ATR62" s="63"/>
      <c r="ATS62" s="63"/>
      <c r="ATT62" s="63"/>
      <c r="ATU62" s="63"/>
      <c r="ATV62" s="63"/>
      <c r="ATW62" s="63"/>
      <c r="ATX62" s="63"/>
      <c r="ATY62" s="63"/>
      <c r="ATZ62" s="63"/>
      <c r="AUA62" s="63"/>
      <c r="AUB62" s="63"/>
      <c r="AUC62" s="63"/>
      <c r="AUD62" s="63"/>
      <c r="AUE62" s="63"/>
      <c r="AUF62" s="63"/>
      <c r="AUG62" s="63"/>
      <c r="AUH62" s="63"/>
      <c r="AUI62" s="63"/>
      <c r="AUJ62" s="63"/>
      <c r="AUK62" s="63"/>
      <c r="AUL62" s="63"/>
      <c r="AUM62" s="63"/>
      <c r="AUN62" s="63"/>
      <c r="AUO62" s="63"/>
      <c r="AUP62" s="63"/>
      <c r="AUQ62" s="63"/>
      <c r="AUR62" s="63"/>
      <c r="AUS62" s="63"/>
      <c r="AUT62" s="63"/>
      <c r="AUU62" s="63"/>
      <c r="AUV62" s="63"/>
      <c r="AUW62" s="63"/>
      <c r="AUX62" s="63"/>
      <c r="AUY62" s="63"/>
      <c r="AUZ62" s="63"/>
      <c r="AVA62" s="63"/>
      <c r="AVB62" s="63"/>
      <c r="AVC62" s="63"/>
      <c r="AVD62" s="63"/>
      <c r="AVE62" s="63"/>
      <c r="AVF62" s="63"/>
      <c r="AVG62" s="63"/>
      <c r="AVH62" s="63"/>
      <c r="AVI62" s="63"/>
      <c r="AVJ62" s="63"/>
      <c r="AVK62" s="63"/>
      <c r="AVL62" s="63"/>
      <c r="AVM62" s="63"/>
      <c r="AVN62" s="63"/>
      <c r="AVO62" s="63"/>
      <c r="AVP62" s="63"/>
      <c r="AVQ62" s="63"/>
      <c r="AVR62" s="63"/>
      <c r="AVS62" s="63"/>
      <c r="AVT62" s="63"/>
      <c r="AVU62" s="63"/>
      <c r="AVV62" s="63"/>
      <c r="AVW62" s="63"/>
      <c r="AVX62" s="63"/>
      <c r="AVY62" s="63"/>
      <c r="AVZ62" s="63"/>
      <c r="AWA62" s="63"/>
      <c r="AWB62" s="63"/>
      <c r="AWC62" s="63"/>
      <c r="AWD62" s="63"/>
      <c r="AWE62" s="63"/>
      <c r="AWF62" s="63"/>
      <c r="AWG62" s="63"/>
      <c r="AWH62" s="63"/>
      <c r="AWI62" s="63"/>
      <c r="AWJ62" s="63"/>
      <c r="AWK62" s="63"/>
      <c r="AWL62" s="63"/>
      <c r="AWM62" s="63"/>
      <c r="AWN62" s="63"/>
      <c r="AWO62" s="63"/>
      <c r="AWP62" s="63"/>
      <c r="AWQ62" s="63"/>
      <c r="AWR62" s="63"/>
      <c r="AWS62" s="63"/>
      <c r="AWT62" s="63"/>
      <c r="AWU62" s="63"/>
      <c r="AWV62" s="63"/>
      <c r="AWW62" s="63"/>
      <c r="AWX62" s="63"/>
      <c r="AWY62" s="63"/>
      <c r="AWZ62" s="63"/>
      <c r="AXA62" s="63"/>
      <c r="AXB62" s="63"/>
      <c r="AXC62" s="63"/>
      <c r="AXD62" s="63"/>
      <c r="AXE62" s="63"/>
      <c r="AXF62" s="63"/>
      <c r="AXG62" s="63"/>
      <c r="AXH62" s="63"/>
      <c r="AXI62" s="63"/>
      <c r="AXJ62" s="63"/>
      <c r="AXK62" s="63"/>
      <c r="AXL62" s="63"/>
      <c r="AXM62" s="63"/>
      <c r="AXN62" s="63"/>
      <c r="AXO62" s="63"/>
      <c r="AXP62" s="63"/>
      <c r="AXQ62" s="63"/>
      <c r="AXR62" s="63"/>
      <c r="AXS62" s="63"/>
      <c r="AXT62" s="63"/>
      <c r="AXU62" s="63"/>
      <c r="AXV62" s="63"/>
      <c r="AXW62" s="63"/>
      <c r="AXX62" s="63"/>
      <c r="AXY62" s="63"/>
      <c r="AXZ62" s="63"/>
      <c r="AYA62" s="63"/>
      <c r="AYB62" s="63"/>
      <c r="AYC62" s="63"/>
      <c r="AYD62" s="63"/>
      <c r="AYE62" s="63"/>
      <c r="AYF62" s="63"/>
      <c r="AYG62" s="63"/>
      <c r="AYH62" s="63"/>
      <c r="AYI62" s="63"/>
      <c r="AYJ62" s="63"/>
      <c r="AYK62" s="63"/>
      <c r="AYL62" s="63"/>
      <c r="AYM62" s="63"/>
      <c r="AYN62" s="63"/>
      <c r="AYO62" s="63"/>
      <c r="AYP62" s="63"/>
      <c r="AYQ62" s="63"/>
      <c r="AYR62" s="63"/>
      <c r="AYS62" s="63"/>
      <c r="AYT62" s="63"/>
      <c r="AYU62" s="63"/>
      <c r="AYV62" s="63"/>
      <c r="AYW62" s="63"/>
      <c r="AYX62" s="63"/>
      <c r="AYY62" s="63"/>
      <c r="AYZ62" s="63"/>
      <c r="AZA62" s="63"/>
      <c r="AZB62" s="63"/>
      <c r="AZC62" s="63"/>
      <c r="AZD62" s="63"/>
      <c r="AZE62" s="63"/>
      <c r="AZF62" s="63"/>
      <c r="AZG62" s="63"/>
      <c r="AZH62" s="63"/>
      <c r="AZI62" s="63"/>
      <c r="AZJ62" s="63"/>
      <c r="AZK62" s="63"/>
      <c r="AZL62" s="63"/>
      <c r="AZM62" s="63"/>
      <c r="AZN62" s="63"/>
      <c r="AZO62" s="63"/>
      <c r="AZP62" s="63"/>
      <c r="AZQ62" s="63"/>
      <c r="AZR62" s="63"/>
      <c r="AZS62" s="63"/>
      <c r="AZT62" s="63"/>
      <c r="AZU62" s="63"/>
      <c r="AZV62" s="63"/>
      <c r="AZW62" s="63"/>
      <c r="AZX62" s="63"/>
      <c r="AZY62" s="63"/>
      <c r="AZZ62" s="63"/>
      <c r="BAA62" s="63"/>
      <c r="BAB62" s="63"/>
      <c r="BAC62" s="63"/>
      <c r="BAD62" s="63"/>
      <c r="BAE62" s="63"/>
      <c r="BAF62" s="63"/>
      <c r="BAG62" s="63"/>
      <c r="BAH62" s="63"/>
      <c r="BAI62" s="63"/>
      <c r="BAJ62" s="63"/>
      <c r="BAK62" s="63"/>
      <c r="BAL62" s="63"/>
      <c r="BAM62" s="63"/>
      <c r="BAN62" s="63"/>
      <c r="BAO62" s="63"/>
      <c r="BAP62" s="63"/>
      <c r="BAQ62" s="63"/>
      <c r="BAR62" s="63"/>
      <c r="BAS62" s="63"/>
      <c r="BAT62" s="63"/>
      <c r="BAU62" s="63"/>
      <c r="BAV62" s="63"/>
      <c r="BAW62" s="63"/>
      <c r="BAX62" s="63"/>
      <c r="BAY62" s="63"/>
      <c r="BAZ62" s="63"/>
      <c r="BBA62" s="63"/>
      <c r="BBB62" s="63"/>
      <c r="BBC62" s="63"/>
      <c r="BBD62" s="63"/>
      <c r="BBE62" s="63"/>
      <c r="BBF62" s="63"/>
      <c r="BBG62" s="63"/>
      <c r="BBH62" s="63"/>
      <c r="BBI62" s="63"/>
      <c r="BBJ62" s="63"/>
      <c r="BBK62" s="63"/>
      <c r="BBL62" s="63"/>
      <c r="BBM62" s="63"/>
      <c r="BBN62" s="63"/>
      <c r="BBO62" s="63"/>
      <c r="BBP62" s="63"/>
      <c r="BBQ62" s="63"/>
      <c r="BBR62" s="63"/>
      <c r="BBS62" s="63"/>
      <c r="BBT62" s="63"/>
      <c r="BBU62" s="63"/>
      <c r="BBV62" s="63"/>
      <c r="BBW62" s="63"/>
      <c r="BBX62" s="63"/>
      <c r="BBY62" s="63"/>
      <c r="BBZ62" s="63"/>
      <c r="BCA62" s="63"/>
      <c r="BCB62" s="63"/>
      <c r="BCC62" s="63"/>
      <c r="BCD62" s="63"/>
      <c r="BCE62" s="63"/>
      <c r="BCF62" s="63"/>
      <c r="BCG62" s="63"/>
      <c r="BCH62" s="63"/>
      <c r="BCI62" s="63"/>
      <c r="BCJ62" s="63"/>
      <c r="BCK62" s="63"/>
      <c r="BCL62" s="63"/>
      <c r="BCM62" s="63"/>
      <c r="BCN62" s="63"/>
      <c r="BCO62" s="63"/>
      <c r="BCP62" s="63"/>
      <c r="BCQ62" s="63"/>
      <c r="BCR62" s="63"/>
      <c r="BCS62" s="63"/>
      <c r="BCT62" s="63"/>
      <c r="BCU62" s="63"/>
      <c r="BCV62" s="63"/>
      <c r="BCW62" s="63"/>
      <c r="BCX62" s="63"/>
      <c r="BCY62" s="63"/>
      <c r="BCZ62" s="63"/>
      <c r="BDA62" s="63"/>
      <c r="BDB62" s="63"/>
      <c r="BDC62" s="63"/>
      <c r="BDD62" s="63"/>
      <c r="BDE62" s="63"/>
      <c r="BDF62" s="63"/>
      <c r="BDG62" s="63"/>
      <c r="BDH62" s="63"/>
      <c r="BDI62" s="63"/>
      <c r="BDJ62" s="63"/>
      <c r="BDK62" s="63"/>
      <c r="BDL62" s="63"/>
      <c r="BDM62" s="63"/>
      <c r="BDN62" s="63"/>
      <c r="BDO62" s="63"/>
      <c r="BDP62" s="63"/>
      <c r="BDQ62" s="63"/>
      <c r="BDR62" s="63"/>
      <c r="BDS62" s="63"/>
      <c r="BDT62" s="63"/>
      <c r="BDU62" s="63"/>
      <c r="BDV62" s="63"/>
      <c r="BDW62" s="63"/>
      <c r="BDX62" s="63"/>
      <c r="BDY62" s="63"/>
      <c r="BDZ62" s="63"/>
      <c r="BEA62" s="63"/>
      <c r="BEB62" s="63"/>
      <c r="BEC62" s="63"/>
      <c r="BED62" s="63"/>
      <c r="BEE62" s="63"/>
      <c r="BEF62" s="63"/>
      <c r="BEG62" s="63"/>
      <c r="BEH62" s="63"/>
      <c r="BEI62" s="63"/>
      <c r="BEJ62" s="63"/>
      <c r="BEK62" s="63"/>
      <c r="BEL62" s="63"/>
      <c r="BEM62" s="63"/>
      <c r="BEN62" s="63"/>
      <c r="BEO62" s="63"/>
      <c r="BEP62" s="63"/>
      <c r="BEQ62" s="63"/>
      <c r="BER62" s="63"/>
      <c r="BES62" s="63"/>
      <c r="BET62" s="63"/>
      <c r="BEU62" s="63"/>
      <c r="BEV62" s="63"/>
      <c r="BEW62" s="63"/>
      <c r="BEX62" s="63"/>
      <c r="BEY62" s="63"/>
      <c r="BEZ62" s="63"/>
      <c r="BFA62" s="63"/>
      <c r="BFB62" s="63"/>
      <c r="BFC62" s="63"/>
      <c r="BFD62" s="63"/>
      <c r="BFE62" s="63"/>
      <c r="BFF62" s="63"/>
      <c r="BFG62" s="63"/>
      <c r="BFH62" s="63"/>
      <c r="BFI62" s="63"/>
      <c r="BFJ62" s="63"/>
      <c r="BFK62" s="63"/>
      <c r="BFL62" s="63"/>
      <c r="BFM62" s="63"/>
      <c r="BFN62" s="63"/>
      <c r="BFO62" s="63"/>
      <c r="BFP62" s="63"/>
      <c r="BFQ62" s="63"/>
      <c r="BFR62" s="63"/>
      <c r="BFS62" s="63"/>
      <c r="BFT62" s="63"/>
      <c r="BFU62" s="63"/>
      <c r="BFV62" s="63"/>
      <c r="BFW62" s="63"/>
      <c r="BFX62" s="63"/>
      <c r="BFY62" s="63"/>
      <c r="BFZ62" s="63"/>
      <c r="BGA62" s="63"/>
      <c r="BGB62" s="63"/>
      <c r="BGC62" s="63"/>
      <c r="BGD62" s="63"/>
      <c r="BGE62" s="63"/>
      <c r="BGF62" s="63"/>
      <c r="BGG62" s="63"/>
      <c r="BGH62" s="63"/>
      <c r="BGI62" s="63"/>
      <c r="BGJ62" s="63"/>
      <c r="BGK62" s="63"/>
      <c r="BGL62" s="63"/>
      <c r="BGM62" s="63"/>
      <c r="BGN62" s="63"/>
      <c r="BGO62" s="63"/>
      <c r="BGP62" s="63"/>
      <c r="BGQ62" s="63"/>
      <c r="BGR62" s="63"/>
      <c r="BGS62" s="63"/>
      <c r="BGT62" s="63"/>
      <c r="BGU62" s="63"/>
      <c r="BGV62" s="63"/>
      <c r="BGW62" s="63"/>
      <c r="BGX62" s="63"/>
      <c r="BGY62" s="63"/>
      <c r="BGZ62" s="63"/>
      <c r="BHA62" s="63"/>
      <c r="BHB62" s="63"/>
      <c r="BHC62" s="63"/>
      <c r="BHD62" s="63"/>
      <c r="BHE62" s="63"/>
      <c r="BHF62" s="63"/>
      <c r="BHG62" s="63"/>
      <c r="BHH62" s="63"/>
      <c r="BHI62" s="63"/>
      <c r="BHJ62" s="63"/>
      <c r="BHK62" s="63"/>
      <c r="BHL62" s="63"/>
      <c r="BHM62" s="63"/>
      <c r="BHN62" s="63"/>
      <c r="BHO62" s="63"/>
      <c r="BHP62" s="63"/>
      <c r="BHQ62" s="63"/>
      <c r="BHR62" s="63"/>
      <c r="BHS62" s="63"/>
      <c r="BHT62" s="63"/>
      <c r="BHU62" s="63"/>
      <c r="BHV62" s="63"/>
      <c r="BHW62" s="63"/>
      <c r="BHX62" s="63"/>
      <c r="BHY62" s="63"/>
      <c r="BHZ62" s="63"/>
      <c r="BIA62" s="63"/>
      <c r="BIB62" s="63"/>
      <c r="BIC62" s="63"/>
      <c r="BID62" s="63"/>
      <c r="BIE62" s="63"/>
      <c r="BIF62" s="63"/>
      <c r="BIG62" s="63"/>
      <c r="BIH62" s="63"/>
      <c r="BII62" s="63"/>
      <c r="BIJ62" s="63"/>
      <c r="BIK62" s="63"/>
      <c r="BIL62" s="63"/>
      <c r="BIM62" s="63"/>
      <c r="BIN62" s="63"/>
      <c r="BIO62" s="63"/>
      <c r="BIP62" s="63"/>
      <c r="BIQ62" s="63"/>
      <c r="BIR62" s="63"/>
      <c r="BIS62" s="63"/>
      <c r="BIT62" s="63"/>
      <c r="BIU62" s="63"/>
      <c r="BIV62" s="63"/>
      <c r="BIW62" s="63"/>
      <c r="BIX62" s="63"/>
      <c r="BIY62" s="63"/>
      <c r="BIZ62" s="63"/>
      <c r="BJA62" s="63"/>
      <c r="BJB62" s="63"/>
      <c r="BJC62" s="63"/>
      <c r="BJD62" s="63"/>
      <c r="BJE62" s="63"/>
      <c r="BJF62" s="63"/>
      <c r="BJG62" s="63"/>
      <c r="BJH62" s="63"/>
      <c r="BJI62" s="63"/>
      <c r="BJJ62" s="63"/>
      <c r="BJK62" s="63"/>
      <c r="BJL62" s="63"/>
      <c r="BJM62" s="63"/>
      <c r="BJN62" s="63"/>
      <c r="BJO62" s="63"/>
      <c r="BJP62" s="63"/>
      <c r="BJQ62" s="63"/>
      <c r="BJR62" s="63"/>
      <c r="BJS62" s="63"/>
      <c r="BJT62" s="63"/>
      <c r="BJU62" s="63"/>
      <c r="BJV62" s="63"/>
      <c r="BJW62" s="63"/>
      <c r="BJX62" s="63"/>
      <c r="BJY62" s="63"/>
      <c r="BJZ62" s="63"/>
      <c r="BKA62" s="63"/>
      <c r="BKB62" s="63"/>
      <c r="BKC62" s="63"/>
      <c r="BKD62" s="63"/>
      <c r="BKE62" s="63"/>
      <c r="BKF62" s="63"/>
      <c r="BKG62" s="63"/>
      <c r="BKH62" s="63"/>
      <c r="BKI62" s="63"/>
      <c r="BKJ62" s="63"/>
      <c r="BKK62" s="63"/>
      <c r="BKL62" s="63"/>
      <c r="BKM62" s="63"/>
      <c r="BKN62" s="63"/>
      <c r="BKO62" s="63"/>
      <c r="BKP62" s="63"/>
      <c r="BKQ62" s="63"/>
      <c r="BKR62" s="63"/>
      <c r="BKS62" s="63"/>
      <c r="BKT62" s="63"/>
      <c r="BKU62" s="63"/>
      <c r="BKV62" s="63"/>
      <c r="BKW62" s="63"/>
      <c r="BKX62" s="63"/>
      <c r="BKY62" s="63"/>
      <c r="BKZ62" s="63"/>
      <c r="BLA62" s="63"/>
      <c r="BLB62" s="63"/>
      <c r="BLC62" s="63"/>
      <c r="BLD62" s="63"/>
      <c r="BLE62" s="63"/>
      <c r="BLF62" s="63"/>
      <c r="BLG62" s="63"/>
      <c r="BLH62" s="63"/>
      <c r="BLI62" s="63"/>
      <c r="BLJ62" s="63"/>
      <c r="BLK62" s="63"/>
      <c r="BLL62" s="63"/>
      <c r="BLM62" s="63"/>
      <c r="BLN62" s="63"/>
      <c r="BLO62" s="63"/>
      <c r="BLP62" s="63"/>
      <c r="BLQ62" s="63"/>
      <c r="BLR62" s="63"/>
      <c r="BLS62" s="63"/>
      <c r="BLT62" s="63"/>
      <c r="BLU62" s="63"/>
      <c r="BLV62" s="63"/>
      <c r="BLW62" s="63"/>
      <c r="BLX62" s="63"/>
      <c r="BLY62" s="63"/>
      <c r="BLZ62" s="63"/>
      <c r="BMA62" s="63"/>
      <c r="BMB62" s="63"/>
      <c r="BMC62" s="63"/>
      <c r="BMD62" s="63"/>
      <c r="BME62" s="63"/>
      <c r="BMF62" s="63"/>
      <c r="BMG62" s="63"/>
      <c r="BMH62" s="63"/>
      <c r="BMI62" s="63"/>
      <c r="BMJ62" s="63"/>
      <c r="BMK62" s="63"/>
      <c r="BML62" s="63"/>
      <c r="BMM62" s="63"/>
      <c r="BMN62" s="63"/>
      <c r="BMO62" s="63"/>
      <c r="BMP62" s="63"/>
      <c r="BMQ62" s="63"/>
      <c r="BMR62" s="63"/>
      <c r="BMS62" s="63"/>
      <c r="BMT62" s="63"/>
      <c r="BMU62" s="63"/>
      <c r="BMV62" s="63"/>
      <c r="BMW62" s="63"/>
      <c r="BMX62" s="63"/>
      <c r="BMY62" s="63"/>
      <c r="BMZ62" s="63"/>
      <c r="BNA62" s="63"/>
      <c r="BNB62" s="63"/>
      <c r="BNC62" s="63"/>
      <c r="BND62" s="63"/>
      <c r="BNE62" s="63"/>
      <c r="BNF62" s="63"/>
      <c r="BNG62" s="63"/>
      <c r="BNH62" s="63"/>
      <c r="BNI62" s="63"/>
      <c r="BNJ62" s="63"/>
      <c r="BNK62" s="63"/>
      <c r="BNL62" s="63"/>
      <c r="BNM62" s="63"/>
      <c r="BNN62" s="63"/>
      <c r="BNO62" s="63"/>
      <c r="BNP62" s="63"/>
      <c r="BNQ62" s="63"/>
      <c r="BNR62" s="63"/>
      <c r="BNS62" s="63"/>
      <c r="BNT62" s="63"/>
      <c r="BNU62" s="63"/>
      <c r="BNV62" s="63"/>
      <c r="BNW62" s="63"/>
      <c r="BNX62" s="63"/>
      <c r="BNY62" s="63"/>
      <c r="BNZ62" s="63"/>
      <c r="BOA62" s="63"/>
      <c r="BOB62" s="63"/>
      <c r="BOC62" s="63"/>
      <c r="BOD62" s="63"/>
      <c r="BOE62" s="63"/>
      <c r="BOF62" s="63"/>
      <c r="BOG62" s="63"/>
      <c r="BOH62" s="63"/>
      <c r="BOI62" s="63"/>
      <c r="BOJ62" s="63"/>
      <c r="BOK62" s="63"/>
      <c r="BOL62" s="63"/>
      <c r="BOM62" s="63"/>
      <c r="BON62" s="63"/>
      <c r="BOO62" s="63"/>
      <c r="BOP62" s="63"/>
      <c r="BOQ62" s="63"/>
      <c r="BOR62" s="63"/>
      <c r="BOS62" s="63"/>
      <c r="BOT62" s="63"/>
      <c r="BOU62" s="63"/>
      <c r="BOV62" s="63"/>
      <c r="BOW62" s="63"/>
      <c r="BOX62" s="63"/>
      <c r="BOY62" s="63"/>
      <c r="BOZ62" s="63"/>
      <c r="BPA62" s="63"/>
      <c r="BPB62" s="63"/>
      <c r="BPC62" s="63"/>
      <c r="BPD62" s="63"/>
      <c r="BPE62" s="63"/>
      <c r="BPF62" s="63"/>
      <c r="BPG62" s="63"/>
      <c r="BPH62" s="63"/>
      <c r="BPI62" s="63"/>
      <c r="BPJ62" s="63"/>
      <c r="BPK62" s="63"/>
      <c r="BPL62" s="63"/>
      <c r="BPM62" s="63"/>
      <c r="BPN62" s="63"/>
      <c r="BPO62" s="63"/>
      <c r="BPP62" s="63"/>
      <c r="BPQ62" s="63"/>
      <c r="BPR62" s="63"/>
      <c r="BPS62" s="63"/>
      <c r="BPT62" s="63"/>
      <c r="BPU62" s="63"/>
      <c r="BPV62" s="63"/>
      <c r="BPW62" s="63"/>
      <c r="BPX62" s="63"/>
      <c r="BPY62" s="63"/>
      <c r="BPZ62" s="63"/>
      <c r="BQA62" s="63"/>
      <c r="BQB62" s="63"/>
      <c r="BQC62" s="63"/>
      <c r="BQD62" s="63"/>
      <c r="BQE62" s="63"/>
      <c r="BQF62" s="63"/>
      <c r="BQG62" s="63"/>
      <c r="BQH62" s="63"/>
      <c r="BQI62" s="63"/>
      <c r="BQJ62" s="63"/>
      <c r="BQK62" s="63"/>
      <c r="BQL62" s="63"/>
      <c r="BQM62" s="63"/>
      <c r="BQN62" s="63"/>
      <c r="BQO62" s="63"/>
      <c r="BQP62" s="63"/>
      <c r="BQQ62" s="63"/>
      <c r="BQR62" s="63"/>
      <c r="BQS62" s="63"/>
      <c r="BQT62" s="63"/>
      <c r="BQU62" s="63"/>
      <c r="BQV62" s="63"/>
      <c r="BQW62" s="63"/>
      <c r="BQX62" s="63"/>
      <c r="BQY62" s="63"/>
      <c r="BQZ62" s="63"/>
      <c r="BRA62" s="63"/>
      <c r="BRB62" s="63"/>
      <c r="BRC62" s="63"/>
      <c r="BRD62" s="63"/>
      <c r="BRE62" s="63"/>
      <c r="BRF62" s="63"/>
      <c r="BRG62" s="63"/>
      <c r="BRH62" s="63"/>
      <c r="BRI62" s="63"/>
      <c r="BRJ62" s="63"/>
      <c r="BRK62" s="63"/>
      <c r="BRL62" s="63"/>
      <c r="BRM62" s="63"/>
      <c r="BRN62" s="63"/>
      <c r="BRO62" s="63"/>
      <c r="BRP62" s="63"/>
      <c r="BRQ62" s="63"/>
      <c r="BRR62" s="63"/>
      <c r="BRS62" s="63"/>
      <c r="BRT62" s="63"/>
      <c r="BRU62" s="63"/>
      <c r="BRV62" s="63"/>
      <c r="BRW62" s="63"/>
      <c r="BRX62" s="63"/>
      <c r="BRY62" s="63"/>
      <c r="BRZ62" s="63"/>
      <c r="BSA62" s="63"/>
      <c r="BSB62" s="63"/>
      <c r="BSC62" s="63"/>
      <c r="BSD62" s="63"/>
      <c r="BSE62" s="63"/>
      <c r="BSF62" s="63"/>
      <c r="BSG62" s="63"/>
      <c r="BSH62" s="63"/>
      <c r="BSI62" s="63"/>
      <c r="BSJ62" s="63"/>
      <c r="BSK62" s="63"/>
      <c r="BSL62" s="63"/>
      <c r="BSM62" s="63"/>
      <c r="BSN62" s="63"/>
      <c r="BSO62" s="63"/>
      <c r="BSP62" s="63"/>
      <c r="BSQ62" s="63"/>
      <c r="BSR62" s="63"/>
      <c r="BSS62" s="63"/>
      <c r="BST62" s="63"/>
      <c r="BSU62" s="63"/>
      <c r="BSV62" s="63"/>
      <c r="BSW62" s="63"/>
      <c r="BSX62" s="63"/>
      <c r="BSY62" s="63"/>
      <c r="BSZ62" s="63"/>
      <c r="BTA62" s="63"/>
      <c r="BTB62" s="63"/>
      <c r="BTC62" s="63"/>
      <c r="BTD62" s="63"/>
      <c r="BTE62" s="63"/>
      <c r="BTF62" s="63"/>
      <c r="BTG62" s="63"/>
      <c r="BTH62" s="63"/>
      <c r="BTI62" s="63"/>
      <c r="BTJ62" s="63"/>
      <c r="BTK62" s="63"/>
      <c r="BTL62" s="63"/>
      <c r="BTM62" s="63"/>
      <c r="BTN62" s="63"/>
      <c r="BTO62" s="63"/>
      <c r="BTP62" s="63"/>
      <c r="BTQ62" s="63"/>
      <c r="BTR62" s="63"/>
      <c r="BTS62" s="63"/>
      <c r="BTT62" s="63"/>
      <c r="BTU62" s="63"/>
      <c r="BTV62" s="63"/>
      <c r="BTW62" s="63"/>
      <c r="BTX62" s="63"/>
      <c r="BTY62" s="63"/>
      <c r="BTZ62" s="63"/>
      <c r="BUA62" s="63"/>
      <c r="BUB62" s="63"/>
      <c r="BUC62" s="63"/>
      <c r="BUD62" s="63"/>
      <c r="BUE62" s="63"/>
      <c r="BUF62" s="63"/>
      <c r="BUG62" s="63"/>
      <c r="BUH62" s="63"/>
      <c r="BUI62" s="63"/>
      <c r="BUJ62" s="63"/>
      <c r="BUK62" s="63"/>
      <c r="BUL62" s="63"/>
      <c r="BUM62" s="63"/>
      <c r="BUN62" s="63"/>
      <c r="BUO62" s="63"/>
      <c r="BUP62" s="63"/>
      <c r="BUQ62" s="63"/>
      <c r="BUR62" s="63"/>
      <c r="BUS62" s="63"/>
      <c r="BUT62" s="63"/>
      <c r="BUU62" s="63"/>
      <c r="BUV62" s="63"/>
      <c r="BUW62" s="63"/>
      <c r="BUX62" s="63"/>
      <c r="BUY62" s="63"/>
      <c r="BUZ62" s="63"/>
      <c r="BVA62" s="63"/>
      <c r="BVB62" s="63"/>
      <c r="BVC62" s="63"/>
      <c r="BVD62" s="63"/>
      <c r="BVE62" s="63"/>
      <c r="BVF62" s="63"/>
      <c r="BVG62" s="63"/>
      <c r="BVH62" s="63"/>
      <c r="BVI62" s="63"/>
      <c r="BVJ62" s="63"/>
      <c r="BVK62" s="63"/>
      <c r="BVL62" s="63"/>
      <c r="BVM62" s="63"/>
      <c r="BVN62" s="63"/>
      <c r="BVO62" s="63"/>
      <c r="BVP62" s="63"/>
      <c r="BVQ62" s="63"/>
      <c r="BVR62" s="63"/>
      <c r="BVS62" s="63"/>
      <c r="BVT62" s="63"/>
      <c r="BVU62" s="63"/>
      <c r="BVV62" s="63"/>
      <c r="BVW62" s="63"/>
      <c r="BVX62" s="63"/>
      <c r="BVY62" s="63"/>
      <c r="BVZ62" s="63"/>
      <c r="BWA62" s="63"/>
      <c r="BWB62" s="63"/>
      <c r="BWC62" s="63"/>
      <c r="BWD62" s="63"/>
      <c r="BWE62" s="63"/>
      <c r="BWF62" s="63"/>
      <c r="BWG62" s="63"/>
      <c r="BWH62" s="63"/>
      <c r="BWI62" s="63"/>
      <c r="BWJ62" s="63"/>
      <c r="BWK62" s="63"/>
      <c r="BWL62" s="63"/>
      <c r="BWM62" s="63"/>
      <c r="BWN62" s="63"/>
      <c r="BWO62" s="63"/>
      <c r="BWP62" s="63"/>
      <c r="BWQ62" s="63"/>
      <c r="BWR62" s="63"/>
      <c r="BWS62" s="63"/>
      <c r="BWT62" s="63"/>
      <c r="BWU62" s="63"/>
      <c r="BWV62" s="63"/>
      <c r="BWW62" s="63"/>
      <c r="BWX62" s="63"/>
      <c r="BWY62" s="63"/>
      <c r="BWZ62" s="63"/>
      <c r="BXA62" s="63"/>
      <c r="BXB62" s="63"/>
      <c r="BXC62" s="63"/>
      <c r="BXD62" s="63"/>
      <c r="BXE62" s="63"/>
      <c r="BXF62" s="63"/>
      <c r="BXG62" s="63"/>
      <c r="BXH62" s="63"/>
      <c r="BXI62" s="63"/>
      <c r="BXJ62" s="63"/>
      <c r="BXK62" s="63"/>
      <c r="BXL62" s="63"/>
      <c r="BXM62" s="63"/>
      <c r="BXN62" s="63"/>
      <c r="BXO62" s="63"/>
      <c r="BXP62" s="63"/>
      <c r="BXQ62" s="63"/>
      <c r="BXR62" s="63"/>
      <c r="BXS62" s="63"/>
      <c r="BXT62" s="63"/>
      <c r="BXU62" s="63"/>
      <c r="BXV62" s="63"/>
      <c r="BXW62" s="63"/>
      <c r="BXX62" s="63"/>
      <c r="BXY62" s="63"/>
      <c r="BXZ62" s="63"/>
      <c r="BYA62" s="63"/>
      <c r="BYB62" s="63"/>
      <c r="BYC62" s="63"/>
      <c r="BYD62" s="63"/>
      <c r="BYE62" s="63"/>
      <c r="BYF62" s="63"/>
      <c r="BYG62" s="63"/>
      <c r="BYH62" s="63"/>
      <c r="BYI62" s="63"/>
      <c r="BYJ62" s="63"/>
      <c r="BYK62" s="63"/>
      <c r="BYL62" s="63"/>
      <c r="BYM62" s="63"/>
      <c r="BYN62" s="63"/>
      <c r="BYO62" s="63"/>
      <c r="BYP62" s="63"/>
      <c r="BYQ62" s="63"/>
      <c r="BYR62" s="63"/>
      <c r="BYS62" s="63"/>
      <c r="BYT62" s="63"/>
      <c r="BYU62" s="63"/>
      <c r="BYV62" s="63"/>
      <c r="BYW62" s="63"/>
      <c r="BYX62" s="63"/>
      <c r="BYY62" s="63"/>
      <c r="BYZ62" s="63"/>
      <c r="BZA62" s="63"/>
      <c r="BZB62" s="63"/>
      <c r="BZC62" s="63"/>
      <c r="BZD62" s="63"/>
      <c r="BZE62" s="63"/>
      <c r="BZF62" s="63"/>
      <c r="BZG62" s="63"/>
      <c r="BZH62" s="63"/>
      <c r="BZI62" s="63"/>
      <c r="BZJ62" s="63"/>
      <c r="BZK62" s="63"/>
      <c r="BZL62" s="63"/>
      <c r="BZM62" s="63"/>
      <c r="BZN62" s="63"/>
      <c r="BZO62" s="63"/>
      <c r="BZP62" s="63"/>
      <c r="BZQ62" s="63"/>
      <c r="BZR62" s="63"/>
      <c r="BZS62" s="63"/>
      <c r="BZT62" s="63"/>
      <c r="BZU62" s="63"/>
      <c r="BZV62" s="63"/>
      <c r="BZW62" s="63"/>
      <c r="BZX62" s="63"/>
      <c r="BZY62" s="63"/>
      <c r="BZZ62" s="63"/>
      <c r="CAA62" s="63"/>
      <c r="CAB62" s="63"/>
      <c r="CAC62" s="63"/>
      <c r="CAD62" s="63"/>
      <c r="CAE62" s="63"/>
      <c r="CAF62" s="63"/>
      <c r="CAG62" s="63"/>
      <c r="CAH62" s="63"/>
      <c r="CAI62" s="63"/>
      <c r="CAJ62" s="63"/>
      <c r="CAK62" s="63"/>
      <c r="CAL62" s="63"/>
      <c r="CAM62" s="63"/>
      <c r="CAN62" s="63"/>
      <c r="CAO62" s="63"/>
      <c r="CAP62" s="63"/>
      <c r="CAQ62" s="63"/>
      <c r="CAR62" s="63"/>
      <c r="CAS62" s="63"/>
      <c r="CAT62" s="63"/>
      <c r="CAU62" s="63"/>
      <c r="CAV62" s="63"/>
      <c r="CAW62" s="63"/>
      <c r="CAX62" s="63"/>
      <c r="CAY62" s="63"/>
      <c r="CAZ62" s="63"/>
      <c r="CBA62" s="63"/>
      <c r="CBB62" s="63"/>
      <c r="CBC62" s="63"/>
      <c r="CBD62" s="63"/>
      <c r="CBE62" s="63"/>
      <c r="CBF62" s="63"/>
      <c r="CBG62" s="63"/>
      <c r="CBH62" s="63"/>
      <c r="CBI62" s="63"/>
      <c r="CBJ62" s="63"/>
      <c r="CBK62" s="63"/>
      <c r="CBL62" s="63"/>
      <c r="CBM62" s="63"/>
      <c r="CBN62" s="63"/>
      <c r="CBO62" s="63"/>
      <c r="CBP62" s="63"/>
      <c r="CBQ62" s="63"/>
      <c r="CBR62" s="63"/>
      <c r="CBS62" s="63"/>
      <c r="CBT62" s="63"/>
      <c r="CBU62" s="63"/>
      <c r="CBV62" s="63"/>
      <c r="CBW62" s="63"/>
      <c r="CBX62" s="63"/>
      <c r="CBY62" s="63"/>
      <c r="CBZ62" s="63"/>
      <c r="CCA62" s="63"/>
      <c r="CCB62" s="63"/>
      <c r="CCC62" s="63"/>
      <c r="CCD62" s="63"/>
      <c r="CCE62" s="63"/>
      <c r="CCF62" s="63"/>
      <c r="CCG62" s="63"/>
      <c r="CCH62" s="63"/>
      <c r="CCI62" s="63"/>
      <c r="CCJ62" s="63"/>
      <c r="CCK62" s="63"/>
      <c r="CCL62" s="63"/>
      <c r="CCM62" s="63"/>
      <c r="CCN62" s="63"/>
      <c r="CCO62" s="63"/>
      <c r="CCP62" s="63"/>
      <c r="CCQ62" s="63"/>
      <c r="CCR62" s="63"/>
      <c r="CCS62" s="63"/>
      <c r="CCT62" s="63"/>
      <c r="CCU62" s="63"/>
      <c r="CCV62" s="63"/>
      <c r="CCW62" s="63"/>
      <c r="CCX62" s="63"/>
      <c r="CCY62" s="63"/>
      <c r="CCZ62" s="63"/>
      <c r="CDA62" s="63"/>
      <c r="CDB62" s="63"/>
      <c r="CDC62" s="63"/>
      <c r="CDD62" s="63"/>
      <c r="CDE62" s="63"/>
      <c r="CDF62" s="63"/>
      <c r="CDG62" s="63"/>
      <c r="CDH62" s="63"/>
      <c r="CDI62" s="63"/>
      <c r="CDJ62" s="63"/>
      <c r="CDK62" s="63"/>
      <c r="CDL62" s="63"/>
      <c r="CDM62" s="63"/>
      <c r="CDN62" s="63"/>
      <c r="CDO62" s="63"/>
      <c r="CDP62" s="63"/>
      <c r="CDQ62" s="63"/>
      <c r="CDR62" s="63"/>
      <c r="CDS62" s="63"/>
      <c r="CDT62" s="63"/>
      <c r="CDU62" s="63"/>
      <c r="CDV62" s="63"/>
      <c r="CDW62" s="63"/>
      <c r="CDX62" s="63"/>
      <c r="CDY62" s="63"/>
      <c r="CDZ62" s="63"/>
      <c r="CEA62" s="63"/>
      <c r="CEB62" s="63"/>
      <c r="CEC62" s="63"/>
      <c r="CED62" s="63"/>
      <c r="CEE62" s="63"/>
      <c r="CEF62" s="63"/>
      <c r="CEG62" s="63"/>
      <c r="CEH62" s="63"/>
      <c r="CEI62" s="63"/>
      <c r="CEJ62" s="63"/>
      <c r="CEK62" s="63"/>
      <c r="CEL62" s="63"/>
      <c r="CEM62" s="63"/>
      <c r="CEN62" s="63"/>
      <c r="CEO62" s="63"/>
      <c r="CEP62" s="63"/>
      <c r="CEQ62" s="63"/>
      <c r="CER62" s="63"/>
      <c r="CES62" s="63"/>
      <c r="CET62" s="63"/>
      <c r="CEU62" s="63"/>
      <c r="CEV62" s="63"/>
      <c r="CEW62" s="63"/>
      <c r="CEX62" s="63"/>
      <c r="CEY62" s="63"/>
      <c r="CEZ62" s="63"/>
      <c r="CFA62" s="63"/>
      <c r="CFB62" s="63"/>
      <c r="CFC62" s="63"/>
      <c r="CFD62" s="63"/>
      <c r="CFE62" s="63"/>
      <c r="CFF62" s="63"/>
      <c r="CFG62" s="63"/>
      <c r="CFH62" s="63"/>
      <c r="CFI62" s="63"/>
      <c r="CFJ62" s="63"/>
      <c r="CFK62" s="63"/>
      <c r="CFL62" s="63"/>
      <c r="CFM62" s="63"/>
      <c r="CFN62" s="63"/>
      <c r="CFO62" s="63"/>
      <c r="CFP62" s="63"/>
      <c r="CFQ62" s="63"/>
      <c r="CFR62" s="63"/>
      <c r="CFS62" s="63"/>
      <c r="CFT62" s="63"/>
      <c r="CFU62" s="63"/>
      <c r="CFV62" s="63"/>
      <c r="CFW62" s="63"/>
      <c r="CFX62" s="63"/>
      <c r="CFY62" s="63"/>
      <c r="CFZ62" s="63"/>
      <c r="CGA62" s="63"/>
      <c r="CGB62" s="63"/>
      <c r="CGC62" s="63"/>
      <c r="CGD62" s="63"/>
      <c r="CGE62" s="63"/>
      <c r="CGF62" s="63"/>
      <c r="CGG62" s="63"/>
      <c r="CGH62" s="63"/>
      <c r="CGI62" s="63"/>
      <c r="CGJ62" s="63"/>
      <c r="CGK62" s="63"/>
      <c r="CGL62" s="63"/>
      <c r="CGM62" s="63"/>
      <c r="CGN62" s="63"/>
      <c r="CGO62" s="63"/>
      <c r="CGP62" s="63"/>
      <c r="CGQ62" s="63"/>
      <c r="CGR62" s="63"/>
      <c r="CGS62" s="63"/>
      <c r="CGT62" s="63"/>
      <c r="CGU62" s="63"/>
      <c r="CGV62" s="63"/>
      <c r="CGW62" s="63"/>
      <c r="CGX62" s="63"/>
      <c r="CGY62" s="63"/>
      <c r="CGZ62" s="63"/>
      <c r="CHA62" s="63"/>
      <c r="CHB62" s="63"/>
      <c r="CHC62" s="63"/>
      <c r="CHD62" s="63"/>
      <c r="CHE62" s="63"/>
      <c r="CHF62" s="63"/>
      <c r="CHG62" s="63"/>
      <c r="CHH62" s="63"/>
      <c r="CHI62" s="63"/>
      <c r="CHJ62" s="63"/>
      <c r="CHK62" s="63"/>
      <c r="CHL62" s="63"/>
      <c r="CHM62" s="63"/>
      <c r="CHN62" s="63"/>
      <c r="CHO62" s="63"/>
      <c r="CHP62" s="63"/>
      <c r="CHQ62" s="63"/>
      <c r="CHR62" s="63"/>
      <c r="CHS62" s="63"/>
      <c r="CHT62" s="63"/>
      <c r="CHU62" s="63"/>
      <c r="CHV62" s="63"/>
      <c r="CHW62" s="63"/>
      <c r="CHX62" s="63"/>
      <c r="CHY62" s="63"/>
      <c r="CHZ62" s="63"/>
      <c r="CIA62" s="63"/>
      <c r="CIB62" s="63"/>
      <c r="CIC62" s="63"/>
      <c r="CID62" s="63"/>
      <c r="CIE62" s="63"/>
      <c r="CIF62" s="63"/>
      <c r="CIG62" s="63"/>
      <c r="CIH62" s="63"/>
      <c r="CII62" s="63"/>
      <c r="CIJ62" s="63"/>
      <c r="CIK62" s="63"/>
      <c r="CIL62" s="63"/>
      <c r="CIM62" s="63"/>
      <c r="CIN62" s="63"/>
      <c r="CIO62" s="63"/>
      <c r="CIP62" s="63"/>
      <c r="CIQ62" s="63"/>
      <c r="CIR62" s="63"/>
      <c r="CIS62" s="63"/>
      <c r="CIT62" s="63"/>
      <c r="CIU62" s="63"/>
      <c r="CIV62" s="63"/>
      <c r="CIW62" s="63"/>
      <c r="CIX62" s="63"/>
      <c r="CIY62" s="63"/>
      <c r="CIZ62" s="63"/>
      <c r="CJA62" s="63"/>
      <c r="CJB62" s="63"/>
      <c r="CJC62" s="63"/>
      <c r="CJD62" s="63"/>
      <c r="CJE62" s="63"/>
      <c r="CJF62" s="63"/>
      <c r="CJG62" s="63"/>
      <c r="CJH62" s="63"/>
      <c r="CJI62" s="63"/>
      <c r="CJJ62" s="63"/>
      <c r="CJK62" s="63"/>
      <c r="CJL62" s="63"/>
      <c r="CJM62" s="63"/>
      <c r="CJN62" s="63"/>
      <c r="CJO62" s="63"/>
      <c r="CJP62" s="63"/>
      <c r="CJQ62" s="63"/>
      <c r="CJR62" s="63"/>
      <c r="CJS62" s="63"/>
      <c r="CJT62" s="63"/>
      <c r="CJU62" s="63"/>
      <c r="CJV62" s="63"/>
      <c r="CJW62" s="63"/>
      <c r="CJX62" s="63"/>
      <c r="CJY62" s="63"/>
      <c r="CJZ62" s="63"/>
      <c r="CKA62" s="63"/>
      <c r="CKB62" s="63"/>
      <c r="CKC62" s="63"/>
      <c r="CKD62" s="63"/>
      <c r="CKE62" s="63"/>
      <c r="CKF62" s="63"/>
      <c r="CKG62" s="63"/>
      <c r="CKH62" s="63"/>
      <c r="CKI62" s="63"/>
      <c r="CKJ62" s="63"/>
      <c r="CKK62" s="63"/>
      <c r="CKL62" s="63"/>
      <c r="CKM62" s="63"/>
      <c r="CKN62" s="63"/>
      <c r="CKO62" s="63"/>
      <c r="CKP62" s="63"/>
      <c r="CKQ62" s="63"/>
      <c r="CKR62" s="63"/>
      <c r="CKS62" s="63"/>
      <c r="CKT62" s="63"/>
      <c r="CKU62" s="63"/>
      <c r="CKV62" s="63"/>
      <c r="CKW62" s="63"/>
      <c r="CKX62" s="63"/>
      <c r="CKY62" s="63"/>
      <c r="CKZ62" s="63"/>
      <c r="CLA62" s="63"/>
      <c r="CLB62" s="63"/>
      <c r="CLC62" s="63"/>
      <c r="CLD62" s="63"/>
      <c r="CLE62" s="63"/>
      <c r="CLF62" s="63"/>
      <c r="CLG62" s="63"/>
      <c r="CLH62" s="63"/>
      <c r="CLI62" s="63"/>
      <c r="CLJ62" s="63"/>
      <c r="CLK62" s="63"/>
      <c r="CLL62" s="63"/>
      <c r="CLM62" s="63"/>
      <c r="CLN62" s="63"/>
      <c r="CLO62" s="63"/>
      <c r="CLP62" s="63"/>
      <c r="CLQ62" s="63"/>
      <c r="CLR62" s="63"/>
      <c r="CLS62" s="63"/>
      <c r="CLT62" s="63"/>
      <c r="CLU62" s="63"/>
      <c r="CLV62" s="63"/>
      <c r="CLW62" s="63"/>
      <c r="CLX62" s="63"/>
      <c r="CLY62" s="63"/>
      <c r="CLZ62" s="63"/>
      <c r="CMA62" s="63"/>
      <c r="CMB62" s="63"/>
      <c r="CMC62" s="63"/>
      <c r="CMD62" s="63"/>
      <c r="CME62" s="63"/>
      <c r="CMF62" s="63"/>
      <c r="CMG62" s="63"/>
      <c r="CMH62" s="63"/>
      <c r="CMI62" s="63"/>
      <c r="CMJ62" s="63"/>
      <c r="CMK62" s="63"/>
      <c r="CML62" s="63"/>
      <c r="CMM62" s="63"/>
      <c r="CMN62" s="63"/>
      <c r="CMO62" s="63"/>
      <c r="CMP62" s="63"/>
      <c r="CMQ62" s="63"/>
      <c r="CMR62" s="63"/>
      <c r="CMS62" s="63"/>
      <c r="CMT62" s="63"/>
      <c r="CMU62" s="63"/>
      <c r="CMV62" s="63"/>
      <c r="CMW62" s="63"/>
      <c r="CMX62" s="63"/>
      <c r="CMY62" s="63"/>
      <c r="CMZ62" s="63"/>
      <c r="CNA62" s="63"/>
      <c r="CNB62" s="63"/>
      <c r="CNC62" s="63"/>
      <c r="CND62" s="63"/>
      <c r="CNE62" s="63"/>
      <c r="CNF62" s="63"/>
      <c r="CNG62" s="63"/>
      <c r="CNH62" s="63"/>
      <c r="CNI62" s="63"/>
      <c r="CNJ62" s="63"/>
      <c r="CNK62" s="63"/>
      <c r="CNL62" s="63"/>
      <c r="CNM62" s="63"/>
      <c r="CNN62" s="63"/>
      <c r="CNO62" s="63"/>
      <c r="CNP62" s="63"/>
      <c r="CNQ62" s="63"/>
      <c r="CNR62" s="63"/>
      <c r="CNS62" s="63"/>
      <c r="CNT62" s="63"/>
      <c r="CNU62" s="63"/>
      <c r="CNV62" s="63"/>
      <c r="CNW62" s="63"/>
      <c r="CNX62" s="63"/>
      <c r="CNY62" s="63"/>
      <c r="CNZ62" s="63"/>
      <c r="COA62" s="63"/>
      <c r="COB62" s="63"/>
      <c r="COC62" s="63"/>
      <c r="COD62" s="63"/>
      <c r="COE62" s="63"/>
      <c r="COF62" s="63"/>
      <c r="COG62" s="63"/>
      <c r="COH62" s="63"/>
      <c r="COI62" s="63"/>
      <c r="COJ62" s="63"/>
      <c r="COK62" s="63"/>
      <c r="COL62" s="63"/>
      <c r="COM62" s="63"/>
      <c r="CON62" s="63"/>
      <c r="COO62" s="63"/>
      <c r="COP62" s="63"/>
      <c r="COQ62" s="63"/>
      <c r="COR62" s="63"/>
      <c r="COS62" s="63"/>
      <c r="COT62" s="63"/>
      <c r="COU62" s="63"/>
      <c r="COV62" s="63"/>
      <c r="COW62" s="63"/>
      <c r="COX62" s="63"/>
      <c r="COY62" s="63"/>
      <c r="COZ62" s="63"/>
      <c r="CPA62" s="63"/>
      <c r="CPB62" s="63"/>
      <c r="CPC62" s="63"/>
      <c r="CPD62" s="63"/>
      <c r="CPE62" s="63"/>
      <c r="CPF62" s="63"/>
      <c r="CPG62" s="63"/>
      <c r="CPH62" s="63"/>
      <c r="CPI62" s="63"/>
      <c r="CPJ62" s="63"/>
      <c r="CPK62" s="63"/>
      <c r="CPL62" s="63"/>
      <c r="CPM62" s="63"/>
      <c r="CPN62" s="63"/>
      <c r="CPO62" s="63"/>
      <c r="CPP62" s="63"/>
      <c r="CPQ62" s="63"/>
      <c r="CPR62" s="63"/>
      <c r="CPS62" s="63"/>
      <c r="CPT62" s="63"/>
      <c r="CPU62" s="63"/>
      <c r="CPV62" s="63"/>
      <c r="CPW62" s="63"/>
      <c r="CPX62" s="63"/>
      <c r="CPY62" s="63"/>
      <c r="CPZ62" s="63"/>
      <c r="CQA62" s="63"/>
      <c r="CQB62" s="63"/>
      <c r="CQC62" s="63"/>
      <c r="CQD62" s="63"/>
      <c r="CQE62" s="63"/>
      <c r="CQF62" s="63"/>
      <c r="CQG62" s="63"/>
      <c r="CQH62" s="63"/>
      <c r="CQI62" s="63"/>
      <c r="CQJ62" s="63"/>
      <c r="CQK62" s="63"/>
      <c r="CQL62" s="63"/>
      <c r="CQM62" s="63"/>
      <c r="CQN62" s="63"/>
      <c r="CQO62" s="63"/>
      <c r="CQP62" s="63"/>
      <c r="CQQ62" s="63"/>
      <c r="CQR62" s="63"/>
      <c r="CQS62" s="63"/>
      <c r="CQT62" s="63"/>
      <c r="CQU62" s="63"/>
      <c r="CQV62" s="63"/>
      <c r="CQW62" s="63"/>
      <c r="CQX62" s="63"/>
      <c r="CQY62" s="63"/>
      <c r="CQZ62" s="63"/>
      <c r="CRA62" s="63"/>
      <c r="CRB62" s="63"/>
      <c r="CRC62" s="63"/>
      <c r="CRD62" s="63"/>
      <c r="CRE62" s="63"/>
      <c r="CRF62" s="63"/>
      <c r="CRG62" s="63"/>
      <c r="CRH62" s="63"/>
      <c r="CRI62" s="63"/>
      <c r="CRJ62" s="63"/>
      <c r="CRK62" s="63"/>
      <c r="CRL62" s="63"/>
      <c r="CRM62" s="63"/>
      <c r="CRN62" s="63"/>
      <c r="CRO62" s="63"/>
      <c r="CRP62" s="63"/>
      <c r="CRQ62" s="63"/>
      <c r="CRR62" s="63"/>
      <c r="CRS62" s="63"/>
      <c r="CRT62" s="63"/>
      <c r="CRU62" s="63"/>
      <c r="CRV62" s="63"/>
      <c r="CRW62" s="63"/>
      <c r="CRX62" s="63"/>
      <c r="CRY62" s="63"/>
      <c r="CRZ62" s="63"/>
      <c r="CSA62" s="63"/>
      <c r="CSB62" s="63"/>
      <c r="CSC62" s="63"/>
      <c r="CSD62" s="63"/>
      <c r="CSE62" s="63"/>
      <c r="CSF62" s="63"/>
      <c r="CSG62" s="63"/>
      <c r="CSH62" s="63"/>
      <c r="CSI62" s="63"/>
      <c r="CSJ62" s="63"/>
      <c r="CSK62" s="63"/>
      <c r="CSL62" s="63"/>
      <c r="CSM62" s="63"/>
      <c r="CSN62" s="63"/>
      <c r="CSO62" s="63"/>
      <c r="CSP62" s="63"/>
      <c r="CSQ62" s="63"/>
      <c r="CSR62" s="63"/>
      <c r="CSS62" s="63"/>
      <c r="CST62" s="63"/>
      <c r="CSU62" s="63"/>
      <c r="CSV62" s="63"/>
      <c r="CSW62" s="63"/>
      <c r="CSX62" s="63"/>
      <c r="CSY62" s="63"/>
      <c r="CSZ62" s="63"/>
      <c r="CTA62" s="63"/>
      <c r="CTB62" s="63"/>
      <c r="CTC62" s="63"/>
      <c r="CTD62" s="63"/>
      <c r="CTE62" s="63"/>
      <c r="CTF62" s="63"/>
      <c r="CTG62" s="63"/>
      <c r="CTH62" s="63"/>
      <c r="CTI62" s="63"/>
      <c r="CTJ62" s="63"/>
      <c r="CTK62" s="63"/>
      <c r="CTL62" s="63"/>
      <c r="CTM62" s="63"/>
      <c r="CTN62" s="63"/>
      <c r="CTO62" s="63"/>
      <c r="CTP62" s="63"/>
      <c r="CTQ62" s="63"/>
      <c r="CTR62" s="63"/>
      <c r="CTS62" s="63"/>
      <c r="CTT62" s="63"/>
      <c r="CTU62" s="63"/>
      <c r="CTV62" s="63"/>
      <c r="CTW62" s="63"/>
      <c r="CTX62" s="63"/>
      <c r="CTY62" s="63"/>
      <c r="CTZ62" s="63"/>
      <c r="CUA62" s="63"/>
      <c r="CUB62" s="63"/>
      <c r="CUC62" s="63"/>
      <c r="CUD62" s="63"/>
      <c r="CUE62" s="63"/>
      <c r="CUF62" s="63"/>
      <c r="CUG62" s="63"/>
      <c r="CUH62" s="63"/>
      <c r="CUI62" s="63"/>
      <c r="CUJ62" s="63"/>
      <c r="CUK62" s="63"/>
      <c r="CUL62" s="63"/>
      <c r="CUM62" s="63"/>
      <c r="CUN62" s="63"/>
      <c r="CUO62" s="63"/>
      <c r="CUP62" s="63"/>
      <c r="CUQ62" s="63"/>
      <c r="CUR62" s="63"/>
      <c r="CUS62" s="63"/>
      <c r="CUT62" s="63"/>
      <c r="CUU62" s="63"/>
      <c r="CUV62" s="63"/>
      <c r="CUW62" s="63"/>
      <c r="CUX62" s="63"/>
      <c r="CUY62" s="63"/>
      <c r="CUZ62" s="63"/>
      <c r="CVA62" s="63"/>
      <c r="CVB62" s="63"/>
      <c r="CVC62" s="63"/>
      <c r="CVD62" s="63"/>
      <c r="CVE62" s="63"/>
      <c r="CVF62" s="63"/>
      <c r="CVG62" s="63"/>
      <c r="CVH62" s="63"/>
      <c r="CVI62" s="63"/>
      <c r="CVJ62" s="63"/>
      <c r="CVK62" s="63"/>
      <c r="CVL62" s="63"/>
      <c r="CVM62" s="63"/>
      <c r="CVN62" s="63"/>
      <c r="CVO62" s="63"/>
      <c r="CVP62" s="63"/>
      <c r="CVQ62" s="63"/>
      <c r="CVR62" s="63"/>
      <c r="CVS62" s="63"/>
      <c r="CVT62" s="63"/>
      <c r="CVU62" s="63"/>
      <c r="CVV62" s="63"/>
      <c r="CVW62" s="63"/>
      <c r="CVX62" s="63"/>
      <c r="CVY62" s="63"/>
      <c r="CVZ62" s="63"/>
      <c r="CWA62" s="63"/>
      <c r="CWB62" s="63"/>
      <c r="CWC62" s="63"/>
      <c r="CWD62" s="63"/>
      <c r="CWE62" s="63"/>
      <c r="CWF62" s="63"/>
      <c r="CWG62" s="63"/>
      <c r="CWH62" s="63"/>
      <c r="CWI62" s="63"/>
      <c r="CWJ62" s="63"/>
      <c r="CWK62" s="63"/>
      <c r="CWL62" s="63"/>
      <c r="CWM62" s="63"/>
      <c r="CWN62" s="63"/>
      <c r="CWO62" s="63"/>
      <c r="CWP62" s="63"/>
      <c r="CWQ62" s="63"/>
      <c r="CWR62" s="63"/>
      <c r="CWS62" s="63"/>
      <c r="CWT62" s="63"/>
      <c r="CWU62" s="63"/>
      <c r="CWV62" s="63"/>
      <c r="CWW62" s="63"/>
      <c r="CWX62" s="63"/>
      <c r="CWY62" s="63"/>
      <c r="CWZ62" s="63"/>
      <c r="CXA62" s="63"/>
      <c r="CXB62" s="63"/>
      <c r="CXC62" s="63"/>
      <c r="CXD62" s="63"/>
      <c r="CXE62" s="63"/>
      <c r="CXF62" s="63"/>
      <c r="CXG62" s="63"/>
      <c r="CXH62" s="63"/>
      <c r="CXI62" s="63"/>
      <c r="CXJ62" s="63"/>
      <c r="CXK62" s="63"/>
      <c r="CXL62" s="63"/>
      <c r="CXM62" s="63"/>
      <c r="CXN62" s="63"/>
      <c r="CXO62" s="63"/>
      <c r="CXP62" s="63"/>
      <c r="CXQ62" s="63"/>
      <c r="CXR62" s="63"/>
      <c r="CXS62" s="63"/>
      <c r="CXT62" s="63"/>
      <c r="CXU62" s="63"/>
      <c r="CXV62" s="63"/>
      <c r="CXW62" s="63"/>
      <c r="CXX62" s="63"/>
      <c r="CXY62" s="63"/>
      <c r="CXZ62" s="63"/>
      <c r="CYA62" s="63"/>
      <c r="CYB62" s="63"/>
      <c r="CYC62" s="63"/>
      <c r="CYD62" s="63"/>
      <c r="CYE62" s="63"/>
      <c r="CYF62" s="63"/>
      <c r="CYG62" s="63"/>
      <c r="CYH62" s="63"/>
      <c r="CYI62" s="63"/>
      <c r="CYJ62" s="63"/>
      <c r="CYK62" s="63"/>
      <c r="CYL62" s="63"/>
      <c r="CYM62" s="63"/>
      <c r="CYN62" s="63"/>
      <c r="CYO62" s="63"/>
      <c r="CYP62" s="63"/>
      <c r="CYQ62" s="63"/>
      <c r="CYR62" s="63"/>
      <c r="CYS62" s="63"/>
      <c r="CYT62" s="63"/>
      <c r="CYU62" s="63"/>
      <c r="CYV62" s="63"/>
      <c r="CYW62" s="63"/>
      <c r="CYX62" s="63"/>
      <c r="CYY62" s="63"/>
      <c r="CYZ62" s="63"/>
      <c r="CZA62" s="63"/>
      <c r="CZB62" s="63"/>
      <c r="CZC62" s="63"/>
      <c r="CZD62" s="63"/>
      <c r="CZE62" s="63"/>
      <c r="CZF62" s="63"/>
      <c r="CZG62" s="63"/>
      <c r="CZH62" s="63"/>
      <c r="CZI62" s="63"/>
      <c r="CZJ62" s="63"/>
      <c r="CZK62" s="63"/>
      <c r="CZL62" s="63"/>
      <c r="CZM62" s="63"/>
      <c r="CZN62" s="63"/>
      <c r="CZO62" s="63"/>
      <c r="CZP62" s="63"/>
      <c r="CZQ62" s="63"/>
      <c r="CZR62" s="63"/>
      <c r="CZS62" s="63"/>
      <c r="CZT62" s="63"/>
      <c r="CZU62" s="63"/>
      <c r="CZV62" s="63"/>
      <c r="CZW62" s="63"/>
      <c r="CZX62" s="63"/>
      <c r="CZY62" s="63"/>
      <c r="CZZ62" s="63"/>
      <c r="DAA62" s="63"/>
      <c r="DAB62" s="63"/>
      <c r="DAC62" s="63"/>
      <c r="DAD62" s="63"/>
      <c r="DAE62" s="63"/>
      <c r="DAF62" s="63"/>
      <c r="DAG62" s="63"/>
      <c r="DAH62" s="63"/>
      <c r="DAI62" s="63"/>
      <c r="DAJ62" s="63"/>
      <c r="DAK62" s="63"/>
      <c r="DAL62" s="63"/>
      <c r="DAM62" s="63"/>
      <c r="DAN62" s="63"/>
      <c r="DAO62" s="63"/>
      <c r="DAP62" s="63"/>
      <c r="DAQ62" s="63"/>
      <c r="DAR62" s="63"/>
      <c r="DAS62" s="63"/>
      <c r="DAT62" s="63"/>
      <c r="DAU62" s="63"/>
      <c r="DAV62" s="63"/>
      <c r="DAW62" s="63"/>
      <c r="DAX62" s="63"/>
      <c r="DAY62" s="63"/>
      <c r="DAZ62" s="63"/>
      <c r="DBA62" s="63"/>
      <c r="DBB62" s="63"/>
      <c r="DBC62" s="63"/>
      <c r="DBD62" s="63"/>
      <c r="DBE62" s="63"/>
      <c r="DBF62" s="63"/>
      <c r="DBG62" s="63"/>
      <c r="DBH62" s="63"/>
      <c r="DBI62" s="63"/>
      <c r="DBJ62" s="63"/>
      <c r="DBK62" s="63"/>
      <c r="DBL62" s="63"/>
      <c r="DBM62" s="63"/>
      <c r="DBN62" s="63"/>
      <c r="DBO62" s="63"/>
      <c r="DBP62" s="63"/>
      <c r="DBQ62" s="63"/>
      <c r="DBR62" s="63"/>
      <c r="DBS62" s="63"/>
      <c r="DBT62" s="63"/>
      <c r="DBU62" s="63"/>
      <c r="DBV62" s="63"/>
      <c r="DBW62" s="63"/>
      <c r="DBX62" s="63"/>
      <c r="DBY62" s="63"/>
      <c r="DBZ62" s="63"/>
      <c r="DCA62" s="63"/>
      <c r="DCB62" s="63"/>
      <c r="DCC62" s="63"/>
      <c r="DCD62" s="63"/>
      <c r="DCE62" s="63"/>
      <c r="DCF62" s="63"/>
      <c r="DCG62" s="63"/>
      <c r="DCH62" s="63"/>
      <c r="DCI62" s="63"/>
      <c r="DCJ62" s="63"/>
      <c r="DCK62" s="63"/>
      <c r="DCL62" s="63"/>
      <c r="DCM62" s="63"/>
      <c r="DCN62" s="63"/>
      <c r="DCO62" s="63"/>
      <c r="DCP62" s="63"/>
      <c r="DCQ62" s="63"/>
      <c r="DCR62" s="63"/>
      <c r="DCS62" s="63"/>
      <c r="DCT62" s="63"/>
      <c r="DCU62" s="63"/>
      <c r="DCV62" s="63"/>
      <c r="DCW62" s="63"/>
      <c r="DCX62" s="63"/>
      <c r="DCY62" s="63"/>
      <c r="DCZ62" s="63"/>
      <c r="DDA62" s="63"/>
      <c r="DDB62" s="63"/>
      <c r="DDC62" s="63"/>
      <c r="DDD62" s="63"/>
      <c r="DDE62" s="63"/>
      <c r="DDF62" s="63"/>
      <c r="DDG62" s="63"/>
      <c r="DDH62" s="63"/>
      <c r="DDI62" s="63"/>
      <c r="DDJ62" s="63"/>
      <c r="DDK62" s="63"/>
      <c r="DDL62" s="63"/>
      <c r="DDM62" s="63"/>
      <c r="DDN62" s="63"/>
      <c r="DDO62" s="63"/>
      <c r="DDP62" s="63"/>
      <c r="DDQ62" s="63"/>
      <c r="DDR62" s="63"/>
      <c r="DDS62" s="63"/>
      <c r="DDT62" s="63"/>
      <c r="DDU62" s="63"/>
      <c r="DDV62" s="63"/>
      <c r="DDW62" s="63"/>
      <c r="DDX62" s="63"/>
      <c r="DDY62" s="63"/>
      <c r="DDZ62" s="63"/>
      <c r="DEA62" s="63"/>
      <c r="DEB62" s="63"/>
      <c r="DEC62" s="63"/>
      <c r="DED62" s="63"/>
      <c r="DEE62" s="63"/>
      <c r="DEF62" s="63"/>
      <c r="DEG62" s="63"/>
      <c r="DEH62" s="63"/>
      <c r="DEI62" s="63"/>
      <c r="DEJ62" s="63"/>
      <c r="DEK62" s="63"/>
      <c r="DEL62" s="63"/>
      <c r="DEM62" s="63"/>
      <c r="DEN62" s="63"/>
      <c r="DEO62" s="63"/>
      <c r="DEP62" s="63"/>
      <c r="DEQ62" s="63"/>
      <c r="DER62" s="63"/>
      <c r="DES62" s="63"/>
      <c r="DET62" s="63"/>
      <c r="DEU62" s="63"/>
      <c r="DEV62" s="63"/>
      <c r="DEW62" s="63"/>
      <c r="DEX62" s="63"/>
      <c r="DEY62" s="63"/>
      <c r="DEZ62" s="63"/>
      <c r="DFA62" s="63"/>
      <c r="DFB62" s="63"/>
      <c r="DFC62" s="63"/>
      <c r="DFD62" s="63"/>
      <c r="DFE62" s="63"/>
      <c r="DFF62" s="63"/>
      <c r="DFG62" s="63"/>
      <c r="DFH62" s="63"/>
      <c r="DFI62" s="63"/>
      <c r="DFJ62" s="63"/>
      <c r="DFK62" s="63"/>
      <c r="DFL62" s="63"/>
      <c r="DFM62" s="63"/>
      <c r="DFN62" s="63"/>
      <c r="DFO62" s="63"/>
      <c r="DFP62" s="63"/>
      <c r="DFQ62" s="63"/>
      <c r="DFR62" s="63"/>
      <c r="DFS62" s="63"/>
      <c r="DFT62" s="63"/>
      <c r="DFU62" s="63"/>
      <c r="DFV62" s="63"/>
      <c r="DFW62" s="63"/>
      <c r="DFX62" s="63"/>
      <c r="DFY62" s="63"/>
      <c r="DFZ62" s="63"/>
      <c r="DGA62" s="63"/>
      <c r="DGB62" s="63"/>
      <c r="DGC62" s="63"/>
      <c r="DGD62" s="63"/>
      <c r="DGE62" s="63"/>
      <c r="DGF62" s="63"/>
      <c r="DGG62" s="63"/>
      <c r="DGH62" s="63"/>
      <c r="DGI62" s="63"/>
      <c r="DGJ62" s="63"/>
      <c r="DGK62" s="63"/>
      <c r="DGL62" s="63"/>
      <c r="DGM62" s="63"/>
      <c r="DGN62" s="63"/>
      <c r="DGO62" s="63"/>
      <c r="DGP62" s="63"/>
      <c r="DGQ62" s="63"/>
      <c r="DGR62" s="63"/>
      <c r="DGS62" s="63"/>
      <c r="DGT62" s="63"/>
      <c r="DGU62" s="63"/>
      <c r="DGV62" s="63"/>
      <c r="DGW62" s="63"/>
      <c r="DGX62" s="63"/>
      <c r="DGY62" s="63"/>
      <c r="DGZ62" s="63"/>
      <c r="DHA62" s="63"/>
      <c r="DHB62" s="63"/>
      <c r="DHC62" s="63"/>
      <c r="DHD62" s="63"/>
      <c r="DHE62" s="63"/>
      <c r="DHF62" s="63"/>
      <c r="DHG62" s="63"/>
      <c r="DHH62" s="63"/>
      <c r="DHI62" s="63"/>
      <c r="DHJ62" s="63"/>
      <c r="DHK62" s="63"/>
      <c r="DHL62" s="63"/>
      <c r="DHM62" s="63"/>
      <c r="DHN62" s="63"/>
      <c r="DHO62" s="63"/>
      <c r="DHP62" s="63"/>
      <c r="DHQ62" s="63"/>
      <c r="DHR62" s="63"/>
      <c r="DHS62" s="63"/>
      <c r="DHT62" s="63"/>
      <c r="DHU62" s="63"/>
      <c r="DHV62" s="63"/>
      <c r="DHW62" s="63"/>
      <c r="DHX62" s="63"/>
      <c r="DHY62" s="63"/>
      <c r="DHZ62" s="63"/>
      <c r="DIA62" s="63"/>
      <c r="DIB62" s="63"/>
      <c r="DIC62" s="63"/>
      <c r="DID62" s="63"/>
      <c r="DIE62" s="63"/>
      <c r="DIF62" s="63"/>
      <c r="DIG62" s="63"/>
      <c r="DIH62" s="63"/>
      <c r="DII62" s="63"/>
      <c r="DIJ62" s="63"/>
      <c r="DIK62" s="63"/>
      <c r="DIL62" s="63"/>
      <c r="DIM62" s="63"/>
      <c r="DIN62" s="63"/>
      <c r="DIO62" s="63"/>
      <c r="DIP62" s="63"/>
      <c r="DIQ62" s="63"/>
      <c r="DIR62" s="63"/>
      <c r="DIS62" s="63"/>
      <c r="DIT62" s="63"/>
      <c r="DIU62" s="63"/>
      <c r="DIV62" s="63"/>
      <c r="DIW62" s="63"/>
      <c r="DIX62" s="63"/>
      <c r="DIY62" s="63"/>
      <c r="DIZ62" s="63"/>
      <c r="DJA62" s="63"/>
      <c r="DJB62" s="63"/>
      <c r="DJC62" s="63"/>
      <c r="DJD62" s="63"/>
      <c r="DJE62" s="63"/>
      <c r="DJF62" s="63"/>
      <c r="DJG62" s="63"/>
      <c r="DJH62" s="63"/>
      <c r="DJI62" s="63"/>
      <c r="DJJ62" s="63"/>
      <c r="DJK62" s="63"/>
      <c r="DJL62" s="63"/>
      <c r="DJM62" s="63"/>
      <c r="DJN62" s="63"/>
      <c r="DJO62" s="63"/>
      <c r="DJP62" s="63"/>
      <c r="DJQ62" s="63"/>
      <c r="DJR62" s="63"/>
      <c r="DJS62" s="63"/>
      <c r="DJT62" s="63"/>
      <c r="DJU62" s="63"/>
      <c r="DJV62" s="63"/>
      <c r="DJW62" s="63"/>
      <c r="DJX62" s="63"/>
      <c r="DJY62" s="63"/>
      <c r="DJZ62" s="63"/>
      <c r="DKA62" s="63"/>
      <c r="DKB62" s="63"/>
      <c r="DKC62" s="63"/>
      <c r="DKD62" s="63"/>
      <c r="DKE62" s="63"/>
      <c r="DKF62" s="63"/>
      <c r="DKG62" s="63"/>
      <c r="DKH62" s="63"/>
      <c r="DKI62" s="63"/>
      <c r="DKJ62" s="63"/>
      <c r="DKK62" s="63"/>
      <c r="DKL62" s="63"/>
      <c r="DKM62" s="63"/>
      <c r="DKN62" s="63"/>
      <c r="DKO62" s="63"/>
      <c r="DKP62" s="63"/>
      <c r="DKQ62" s="63"/>
      <c r="DKR62" s="63"/>
      <c r="DKS62" s="63"/>
      <c r="DKT62" s="63"/>
      <c r="DKU62" s="63"/>
      <c r="DKV62" s="63"/>
      <c r="DKW62" s="63"/>
      <c r="DKX62" s="63"/>
      <c r="DKY62" s="63"/>
      <c r="DKZ62" s="63"/>
      <c r="DLA62" s="63"/>
      <c r="DLB62" s="63"/>
      <c r="DLC62" s="63"/>
      <c r="DLD62" s="63"/>
      <c r="DLE62" s="63"/>
      <c r="DLF62" s="63"/>
      <c r="DLG62" s="63"/>
      <c r="DLH62" s="63"/>
      <c r="DLI62" s="63"/>
      <c r="DLJ62" s="63"/>
      <c r="DLK62" s="63"/>
      <c r="DLL62" s="63"/>
      <c r="DLM62" s="63"/>
      <c r="DLN62" s="63"/>
      <c r="DLO62" s="63"/>
      <c r="DLP62" s="63"/>
      <c r="DLQ62" s="63"/>
      <c r="DLR62" s="63"/>
      <c r="DLS62" s="63"/>
      <c r="DLT62" s="63"/>
      <c r="DLU62" s="63"/>
      <c r="DLV62" s="63"/>
      <c r="DLW62" s="63"/>
      <c r="DLX62" s="63"/>
      <c r="DLY62" s="63"/>
      <c r="DLZ62" s="63"/>
      <c r="DMA62" s="63"/>
      <c r="DMB62" s="63"/>
      <c r="DMC62" s="63"/>
      <c r="DMD62" s="63"/>
      <c r="DME62" s="63"/>
      <c r="DMF62" s="63"/>
      <c r="DMG62" s="63"/>
      <c r="DMH62" s="63"/>
      <c r="DMI62" s="63"/>
      <c r="DMJ62" s="63"/>
      <c r="DMK62" s="63"/>
      <c r="DML62" s="63"/>
      <c r="DMM62" s="63"/>
      <c r="DMN62" s="63"/>
      <c r="DMO62" s="63"/>
      <c r="DMP62" s="63"/>
      <c r="DMQ62" s="63"/>
      <c r="DMR62" s="63"/>
      <c r="DMS62" s="63"/>
      <c r="DMT62" s="63"/>
      <c r="DMU62" s="63"/>
      <c r="DMV62" s="63"/>
      <c r="DMW62" s="63"/>
      <c r="DMX62" s="63"/>
      <c r="DMY62" s="63"/>
      <c r="DMZ62" s="63"/>
      <c r="DNA62" s="63"/>
      <c r="DNB62" s="63"/>
      <c r="DNC62" s="63"/>
      <c r="DND62" s="63"/>
      <c r="DNE62" s="63"/>
      <c r="DNF62" s="63"/>
      <c r="DNG62" s="63"/>
      <c r="DNH62" s="63"/>
      <c r="DNI62" s="63"/>
      <c r="DNJ62" s="63"/>
      <c r="DNK62" s="63"/>
      <c r="DNL62" s="63"/>
      <c r="DNM62" s="63"/>
      <c r="DNN62" s="63"/>
      <c r="DNO62" s="63"/>
      <c r="DNP62" s="63"/>
      <c r="DNQ62" s="63"/>
      <c r="DNR62" s="63"/>
      <c r="DNS62" s="63"/>
      <c r="DNT62" s="63"/>
      <c r="DNU62" s="63"/>
      <c r="DNV62" s="63"/>
      <c r="DNW62" s="63"/>
      <c r="DNX62" s="63"/>
      <c r="DNY62" s="63"/>
      <c r="DNZ62" s="63"/>
      <c r="DOA62" s="63"/>
      <c r="DOB62" s="63"/>
      <c r="DOC62" s="63"/>
      <c r="DOD62" s="63"/>
      <c r="DOE62" s="63"/>
      <c r="DOF62" s="63"/>
      <c r="DOG62" s="63"/>
      <c r="DOH62" s="63"/>
      <c r="DOI62" s="63"/>
      <c r="DOJ62" s="63"/>
      <c r="DOK62" s="63"/>
      <c r="DOL62" s="63"/>
      <c r="DOM62" s="63"/>
      <c r="DON62" s="63"/>
      <c r="DOO62" s="63"/>
      <c r="DOP62" s="63"/>
      <c r="DOQ62" s="63"/>
      <c r="DOR62" s="63"/>
      <c r="DOS62" s="63"/>
      <c r="DOT62" s="63"/>
      <c r="DOU62" s="63"/>
      <c r="DOV62" s="63"/>
      <c r="DOW62" s="63"/>
      <c r="DOX62" s="63"/>
      <c r="DOY62" s="63"/>
      <c r="DOZ62" s="63"/>
      <c r="DPA62" s="63"/>
      <c r="DPB62" s="63"/>
      <c r="DPC62" s="63"/>
      <c r="DPD62" s="63"/>
      <c r="DPE62" s="63"/>
      <c r="DPF62" s="63"/>
      <c r="DPG62" s="63"/>
      <c r="DPH62" s="63"/>
      <c r="DPI62" s="63"/>
      <c r="DPJ62" s="63"/>
      <c r="DPK62" s="63"/>
      <c r="DPL62" s="63"/>
      <c r="DPM62" s="63"/>
      <c r="DPN62" s="63"/>
      <c r="DPO62" s="63"/>
      <c r="DPP62" s="63"/>
      <c r="DPQ62" s="63"/>
      <c r="DPR62" s="63"/>
      <c r="DPS62" s="63"/>
      <c r="DPT62" s="63"/>
      <c r="DPU62" s="63"/>
      <c r="DPV62" s="63"/>
      <c r="DPW62" s="63"/>
      <c r="DPX62" s="63"/>
      <c r="DPY62" s="63"/>
      <c r="DPZ62" s="63"/>
      <c r="DQA62" s="63"/>
      <c r="DQB62" s="63"/>
      <c r="DQC62" s="63"/>
      <c r="DQD62" s="63"/>
      <c r="DQE62" s="63"/>
      <c r="DQF62" s="63"/>
      <c r="DQG62" s="63"/>
      <c r="DQH62" s="63"/>
      <c r="DQI62" s="63"/>
      <c r="DQJ62" s="63"/>
      <c r="DQK62" s="63"/>
      <c r="DQL62" s="63"/>
      <c r="DQM62" s="63"/>
      <c r="DQN62" s="63"/>
      <c r="DQO62" s="63"/>
      <c r="DQP62" s="63"/>
      <c r="DQQ62" s="63"/>
      <c r="DQR62" s="63"/>
      <c r="DQS62" s="63"/>
      <c r="DQT62" s="63"/>
      <c r="DQU62" s="63"/>
      <c r="DQV62" s="63"/>
      <c r="DQW62" s="63"/>
      <c r="DQX62" s="63"/>
      <c r="DQY62" s="63"/>
      <c r="DQZ62" s="63"/>
      <c r="DRA62" s="63"/>
      <c r="DRB62" s="63"/>
      <c r="DRC62" s="63"/>
      <c r="DRD62" s="63"/>
      <c r="DRE62" s="63"/>
      <c r="DRF62" s="63"/>
      <c r="DRG62" s="63"/>
      <c r="DRH62" s="63"/>
      <c r="DRI62" s="63"/>
      <c r="DRJ62" s="63"/>
      <c r="DRK62" s="63"/>
      <c r="DRL62" s="63"/>
      <c r="DRM62" s="63"/>
      <c r="DRN62" s="63"/>
      <c r="DRO62" s="63"/>
      <c r="DRP62" s="63"/>
      <c r="DRQ62" s="63"/>
      <c r="DRR62" s="63"/>
      <c r="DRS62" s="63"/>
      <c r="DRT62" s="63"/>
      <c r="DRU62" s="63"/>
      <c r="DRV62" s="63"/>
      <c r="DRW62" s="63"/>
      <c r="DRX62" s="63"/>
      <c r="DRY62" s="63"/>
      <c r="DRZ62" s="63"/>
      <c r="DSA62" s="63"/>
      <c r="DSB62" s="63"/>
      <c r="DSC62" s="63"/>
      <c r="DSD62" s="63"/>
      <c r="DSE62" s="63"/>
      <c r="DSF62" s="63"/>
      <c r="DSG62" s="63"/>
      <c r="DSH62" s="63"/>
      <c r="DSI62" s="63"/>
      <c r="DSJ62" s="63"/>
      <c r="DSK62" s="63"/>
      <c r="DSL62" s="63"/>
      <c r="DSM62" s="63"/>
      <c r="DSN62" s="63"/>
      <c r="DSO62" s="63"/>
      <c r="DSP62" s="63"/>
      <c r="DSQ62" s="63"/>
      <c r="DSR62" s="63"/>
      <c r="DSS62" s="63"/>
      <c r="DST62" s="63"/>
      <c r="DSU62" s="63"/>
      <c r="DSV62" s="63"/>
      <c r="DSW62" s="63"/>
      <c r="DSX62" s="63"/>
      <c r="DSY62" s="63"/>
      <c r="DSZ62" s="63"/>
      <c r="DTA62" s="63"/>
      <c r="DTB62" s="63"/>
      <c r="DTC62" s="63"/>
      <c r="DTD62" s="63"/>
      <c r="DTE62" s="63"/>
      <c r="DTF62" s="63"/>
      <c r="DTG62" s="63"/>
      <c r="DTH62" s="63"/>
      <c r="DTI62" s="63"/>
      <c r="DTJ62" s="63"/>
      <c r="DTK62" s="63"/>
      <c r="DTL62" s="63"/>
      <c r="DTM62" s="63"/>
      <c r="DTN62" s="63"/>
      <c r="DTO62" s="63"/>
      <c r="DTP62" s="63"/>
      <c r="DTQ62" s="63"/>
      <c r="DTR62" s="63"/>
      <c r="DTS62" s="63"/>
      <c r="DTT62" s="63"/>
      <c r="DTU62" s="63"/>
      <c r="DTV62" s="63"/>
      <c r="DTW62" s="63"/>
      <c r="DTX62" s="63"/>
      <c r="DTY62" s="63"/>
      <c r="DTZ62" s="63"/>
      <c r="DUA62" s="63"/>
      <c r="DUB62" s="63"/>
      <c r="DUC62" s="63"/>
      <c r="DUD62" s="63"/>
      <c r="DUE62" s="63"/>
      <c r="DUF62" s="63"/>
      <c r="DUG62" s="63"/>
      <c r="DUH62" s="63"/>
      <c r="DUI62" s="63"/>
      <c r="DUJ62" s="63"/>
      <c r="DUK62" s="63"/>
      <c r="DUL62" s="63"/>
      <c r="DUM62" s="63"/>
      <c r="DUN62" s="63"/>
      <c r="DUO62" s="63"/>
      <c r="DUP62" s="63"/>
      <c r="DUQ62" s="63"/>
      <c r="DUR62" s="63"/>
      <c r="DUS62" s="63"/>
      <c r="DUT62" s="63"/>
      <c r="DUU62" s="63"/>
      <c r="DUV62" s="63"/>
      <c r="DUW62" s="63"/>
      <c r="DUX62" s="63"/>
      <c r="DUY62" s="63"/>
      <c r="DUZ62" s="63"/>
      <c r="DVA62" s="63"/>
      <c r="DVB62" s="63"/>
      <c r="DVC62" s="63"/>
      <c r="DVD62" s="63"/>
      <c r="DVE62" s="63"/>
      <c r="DVF62" s="63"/>
      <c r="DVG62" s="63"/>
      <c r="DVH62" s="63"/>
      <c r="DVI62" s="63"/>
      <c r="DVJ62" s="63"/>
      <c r="DVK62" s="63"/>
      <c r="DVL62" s="63"/>
      <c r="DVM62" s="63"/>
      <c r="DVN62" s="63"/>
      <c r="DVO62" s="63"/>
      <c r="DVP62" s="63"/>
      <c r="DVQ62" s="63"/>
      <c r="DVR62" s="63"/>
      <c r="DVS62" s="63"/>
      <c r="DVT62" s="63"/>
      <c r="DVU62" s="63"/>
      <c r="DVV62" s="63"/>
      <c r="DVW62" s="63"/>
      <c r="DVX62" s="63"/>
      <c r="DVY62" s="63"/>
      <c r="DVZ62" s="63"/>
      <c r="DWA62" s="63"/>
      <c r="DWB62" s="63"/>
      <c r="DWC62" s="63"/>
      <c r="DWD62" s="63"/>
      <c r="DWE62" s="63"/>
      <c r="DWF62" s="63"/>
      <c r="DWG62" s="63"/>
      <c r="DWH62" s="63"/>
      <c r="DWI62" s="63"/>
      <c r="DWJ62" s="63"/>
      <c r="DWK62" s="63"/>
      <c r="DWL62" s="63"/>
      <c r="DWM62" s="63"/>
      <c r="DWN62" s="63"/>
      <c r="DWO62" s="63"/>
      <c r="DWP62" s="63"/>
      <c r="DWQ62" s="63"/>
      <c r="DWR62" s="63"/>
      <c r="DWS62" s="63"/>
      <c r="DWT62" s="63"/>
      <c r="DWU62" s="63"/>
      <c r="DWV62" s="63"/>
      <c r="DWW62" s="63"/>
      <c r="DWX62" s="63"/>
      <c r="DWY62" s="63"/>
      <c r="DWZ62" s="63"/>
      <c r="DXA62" s="63"/>
      <c r="DXB62" s="63"/>
      <c r="DXC62" s="63"/>
      <c r="DXD62" s="63"/>
      <c r="DXE62" s="63"/>
      <c r="DXF62" s="63"/>
      <c r="DXG62" s="63"/>
      <c r="DXH62" s="63"/>
      <c r="DXI62" s="63"/>
      <c r="DXJ62" s="63"/>
      <c r="DXK62" s="63"/>
      <c r="DXL62" s="63"/>
      <c r="DXM62" s="63"/>
      <c r="DXN62" s="63"/>
      <c r="DXO62" s="63"/>
      <c r="DXP62" s="63"/>
      <c r="DXQ62" s="63"/>
      <c r="DXR62" s="63"/>
      <c r="DXS62" s="63"/>
      <c r="DXT62" s="63"/>
      <c r="DXU62" s="63"/>
      <c r="DXV62" s="63"/>
      <c r="DXW62" s="63"/>
      <c r="DXX62" s="63"/>
      <c r="DXY62" s="63"/>
      <c r="DXZ62" s="63"/>
      <c r="DYA62" s="63"/>
      <c r="DYB62" s="63"/>
      <c r="DYC62" s="63"/>
      <c r="DYD62" s="63"/>
      <c r="DYE62" s="63"/>
      <c r="DYF62" s="63"/>
      <c r="DYG62" s="63"/>
      <c r="DYH62" s="63"/>
      <c r="DYI62" s="63"/>
      <c r="DYJ62" s="63"/>
      <c r="DYK62" s="63"/>
      <c r="DYL62" s="63"/>
      <c r="DYM62" s="63"/>
      <c r="DYN62" s="63"/>
      <c r="DYO62" s="63"/>
      <c r="DYP62" s="63"/>
      <c r="DYQ62" s="63"/>
      <c r="DYR62" s="63"/>
      <c r="DYS62" s="63"/>
      <c r="DYT62" s="63"/>
      <c r="DYU62" s="63"/>
      <c r="DYV62" s="63"/>
      <c r="DYW62" s="63"/>
      <c r="DYX62" s="63"/>
      <c r="DYY62" s="63"/>
      <c r="DYZ62" s="63"/>
      <c r="DZA62" s="63"/>
      <c r="DZB62" s="63"/>
      <c r="DZC62" s="63"/>
      <c r="DZD62" s="63"/>
      <c r="DZE62" s="63"/>
      <c r="DZF62" s="63"/>
      <c r="DZG62" s="63"/>
      <c r="DZH62" s="63"/>
      <c r="DZI62" s="63"/>
      <c r="DZJ62" s="63"/>
      <c r="DZK62" s="63"/>
      <c r="DZL62" s="63"/>
      <c r="DZM62" s="63"/>
      <c r="DZN62" s="63"/>
      <c r="DZO62" s="63"/>
      <c r="DZP62" s="63"/>
      <c r="DZQ62" s="63"/>
      <c r="DZR62" s="63"/>
      <c r="DZS62" s="63"/>
      <c r="DZT62" s="63"/>
      <c r="DZU62" s="63"/>
      <c r="DZV62" s="63"/>
      <c r="DZW62" s="63"/>
      <c r="DZX62" s="63"/>
      <c r="DZY62" s="63"/>
      <c r="DZZ62" s="63"/>
      <c r="EAA62" s="63"/>
      <c r="EAB62" s="63"/>
      <c r="EAC62" s="63"/>
      <c r="EAD62" s="63"/>
      <c r="EAE62" s="63"/>
      <c r="EAF62" s="63"/>
      <c r="EAG62" s="63"/>
      <c r="EAH62" s="63"/>
      <c r="EAI62" s="63"/>
      <c r="EAJ62" s="63"/>
      <c r="EAK62" s="63"/>
      <c r="EAL62" s="63"/>
      <c r="EAM62" s="63"/>
      <c r="EAN62" s="63"/>
      <c r="EAO62" s="63"/>
      <c r="EAP62" s="63"/>
      <c r="EAQ62" s="63"/>
      <c r="EAR62" s="63"/>
      <c r="EAS62" s="63"/>
      <c r="EAT62" s="63"/>
      <c r="EAU62" s="63"/>
      <c r="EAV62" s="63"/>
      <c r="EAW62" s="63"/>
      <c r="EAX62" s="63"/>
      <c r="EAY62" s="63"/>
      <c r="EAZ62" s="63"/>
      <c r="EBA62" s="63"/>
      <c r="EBB62" s="63"/>
      <c r="EBC62" s="63"/>
      <c r="EBD62" s="63"/>
      <c r="EBE62" s="63"/>
      <c r="EBF62" s="63"/>
      <c r="EBG62" s="63"/>
      <c r="EBH62" s="63"/>
      <c r="EBI62" s="63"/>
      <c r="EBJ62" s="63"/>
      <c r="EBK62" s="63"/>
      <c r="EBL62" s="63"/>
      <c r="EBM62" s="63"/>
      <c r="EBN62" s="63"/>
      <c r="EBO62" s="63"/>
      <c r="EBP62" s="63"/>
      <c r="EBQ62" s="63"/>
      <c r="EBR62" s="63"/>
      <c r="EBS62" s="63"/>
      <c r="EBT62" s="63"/>
      <c r="EBU62" s="63"/>
      <c r="EBV62" s="63"/>
      <c r="EBW62" s="63"/>
      <c r="EBX62" s="63"/>
      <c r="EBY62" s="63"/>
      <c r="EBZ62" s="63"/>
      <c r="ECA62" s="63"/>
      <c r="ECB62" s="63"/>
      <c r="ECC62" s="63"/>
      <c r="ECD62" s="63"/>
      <c r="ECE62" s="63"/>
      <c r="ECF62" s="63"/>
      <c r="ECG62" s="63"/>
      <c r="ECH62" s="63"/>
      <c r="ECI62" s="63"/>
      <c r="ECJ62" s="63"/>
      <c r="ECK62" s="63"/>
      <c r="ECL62" s="63"/>
      <c r="ECM62" s="63"/>
      <c r="ECN62" s="63"/>
      <c r="ECO62" s="63"/>
      <c r="ECP62" s="63"/>
      <c r="ECQ62" s="63"/>
      <c r="ECR62" s="63"/>
      <c r="ECS62" s="63"/>
      <c r="ECT62" s="63"/>
      <c r="ECU62" s="63"/>
      <c r="ECV62" s="63"/>
      <c r="ECW62" s="63"/>
      <c r="ECX62" s="63"/>
      <c r="ECY62" s="63"/>
      <c r="ECZ62" s="63"/>
      <c r="EDA62" s="63"/>
      <c r="EDB62" s="63"/>
      <c r="EDC62" s="63"/>
      <c r="EDD62" s="63"/>
      <c r="EDE62" s="63"/>
      <c r="EDF62" s="63"/>
      <c r="EDG62" s="63"/>
      <c r="EDH62" s="63"/>
      <c r="EDI62" s="63"/>
      <c r="EDJ62" s="63"/>
      <c r="EDK62" s="63"/>
      <c r="EDL62" s="63"/>
      <c r="EDM62" s="63"/>
      <c r="EDN62" s="63"/>
      <c r="EDO62" s="63"/>
      <c r="EDP62" s="63"/>
      <c r="EDQ62" s="63"/>
      <c r="EDR62" s="63"/>
      <c r="EDS62" s="63"/>
      <c r="EDT62" s="63"/>
      <c r="EDU62" s="63"/>
      <c r="EDV62" s="63"/>
      <c r="EDW62" s="63"/>
      <c r="EDX62" s="63"/>
      <c r="EDY62" s="63"/>
      <c r="EDZ62" s="63"/>
      <c r="EEA62" s="63"/>
      <c r="EEB62" s="63"/>
      <c r="EEC62" s="63"/>
      <c r="EED62" s="63"/>
      <c r="EEE62" s="63"/>
      <c r="EEF62" s="63"/>
      <c r="EEG62" s="63"/>
      <c r="EEH62" s="63"/>
      <c r="EEI62" s="63"/>
      <c r="EEJ62" s="63"/>
      <c r="EEK62" s="63"/>
      <c r="EEL62" s="63"/>
      <c r="EEM62" s="63"/>
      <c r="EEN62" s="63"/>
      <c r="EEO62" s="63"/>
      <c r="EEP62" s="63"/>
      <c r="EEQ62" s="63"/>
      <c r="EER62" s="63"/>
      <c r="EES62" s="63"/>
      <c r="EET62" s="63"/>
      <c r="EEU62" s="63"/>
      <c r="EEV62" s="63"/>
      <c r="EEW62" s="63"/>
      <c r="EEX62" s="63"/>
      <c r="EEY62" s="63"/>
      <c r="EEZ62" s="63"/>
      <c r="EFA62" s="63"/>
      <c r="EFB62" s="63"/>
      <c r="EFC62" s="63"/>
      <c r="EFD62" s="63"/>
      <c r="EFE62" s="63"/>
      <c r="EFF62" s="63"/>
      <c r="EFG62" s="63"/>
      <c r="EFH62" s="63"/>
      <c r="EFI62" s="63"/>
      <c r="EFJ62" s="63"/>
      <c r="EFK62" s="63"/>
      <c r="EFL62" s="63"/>
      <c r="EFM62" s="63"/>
      <c r="EFN62" s="63"/>
      <c r="EFO62" s="63"/>
      <c r="EFP62" s="63"/>
      <c r="EFQ62" s="63"/>
      <c r="EFR62" s="63"/>
      <c r="EFS62" s="63"/>
      <c r="EFT62" s="63"/>
      <c r="EFU62" s="63"/>
      <c r="EFV62" s="63"/>
      <c r="EFW62" s="63"/>
      <c r="EFX62" s="63"/>
      <c r="EFY62" s="63"/>
      <c r="EFZ62" s="63"/>
      <c r="EGA62" s="63"/>
      <c r="EGB62" s="63"/>
      <c r="EGC62" s="63"/>
      <c r="EGD62" s="63"/>
      <c r="EGE62" s="63"/>
      <c r="EGF62" s="63"/>
      <c r="EGG62" s="63"/>
      <c r="EGH62" s="63"/>
      <c r="EGI62" s="63"/>
      <c r="EGJ62" s="63"/>
      <c r="EGK62" s="63"/>
      <c r="EGL62" s="63"/>
      <c r="EGM62" s="63"/>
      <c r="EGN62" s="63"/>
      <c r="EGO62" s="63"/>
      <c r="EGP62" s="63"/>
      <c r="EGQ62" s="63"/>
      <c r="EGR62" s="63"/>
      <c r="EGS62" s="63"/>
      <c r="EGT62" s="63"/>
      <c r="EGU62" s="63"/>
      <c r="EGV62" s="63"/>
      <c r="EGW62" s="63"/>
      <c r="EGX62" s="63"/>
      <c r="EGY62" s="63"/>
      <c r="EGZ62" s="63"/>
      <c r="EHA62" s="63"/>
      <c r="EHB62" s="63"/>
      <c r="EHC62" s="63"/>
      <c r="EHD62" s="63"/>
      <c r="EHE62" s="63"/>
      <c r="EHF62" s="63"/>
      <c r="EHG62" s="63"/>
      <c r="EHH62" s="63"/>
      <c r="EHI62" s="63"/>
      <c r="EHJ62" s="63"/>
      <c r="EHK62" s="63"/>
      <c r="EHL62" s="63"/>
      <c r="EHM62" s="63"/>
      <c r="EHN62" s="63"/>
      <c r="EHO62" s="63"/>
      <c r="EHP62" s="63"/>
      <c r="EHQ62" s="63"/>
      <c r="EHR62" s="63"/>
      <c r="EHS62" s="63"/>
      <c r="EHT62" s="63"/>
      <c r="EHU62" s="63"/>
      <c r="EHV62" s="63"/>
      <c r="EHW62" s="63"/>
      <c r="EHX62" s="63"/>
      <c r="EHY62" s="63"/>
      <c r="EHZ62" s="63"/>
      <c r="EIA62" s="63"/>
      <c r="EIB62" s="63"/>
      <c r="EIC62" s="63"/>
      <c r="EID62" s="63"/>
      <c r="EIE62" s="63"/>
      <c r="EIF62" s="63"/>
      <c r="EIG62" s="63"/>
      <c r="EIH62" s="63"/>
      <c r="EII62" s="63"/>
      <c r="EIJ62" s="63"/>
      <c r="EIK62" s="63"/>
      <c r="EIL62" s="63"/>
      <c r="EIM62" s="63"/>
      <c r="EIN62" s="63"/>
      <c r="EIO62" s="63"/>
      <c r="EIP62" s="63"/>
      <c r="EIQ62" s="63"/>
      <c r="EIR62" s="63"/>
      <c r="EIS62" s="63"/>
      <c r="EIT62" s="63"/>
      <c r="EIU62" s="63"/>
      <c r="EIV62" s="63"/>
      <c r="EIW62" s="63"/>
      <c r="EIX62" s="63"/>
      <c r="EIY62" s="63"/>
      <c r="EIZ62" s="63"/>
      <c r="EJA62" s="63"/>
      <c r="EJB62" s="63"/>
      <c r="EJC62" s="63"/>
      <c r="EJD62" s="63"/>
      <c r="EJE62" s="63"/>
      <c r="EJF62" s="63"/>
      <c r="EJG62" s="63"/>
      <c r="EJH62" s="63"/>
      <c r="EJI62" s="63"/>
      <c r="EJJ62" s="63"/>
      <c r="EJK62" s="63"/>
      <c r="EJL62" s="63"/>
      <c r="EJM62" s="63"/>
      <c r="EJN62" s="63"/>
      <c r="EJO62" s="63"/>
      <c r="EJP62" s="63"/>
      <c r="EJQ62" s="63"/>
      <c r="EJR62" s="63"/>
      <c r="EJS62" s="63"/>
      <c r="EJT62" s="63"/>
      <c r="EJU62" s="63"/>
      <c r="EJV62" s="63"/>
      <c r="EJW62" s="63"/>
      <c r="EJX62" s="63"/>
      <c r="EJY62" s="63"/>
      <c r="EJZ62" s="63"/>
      <c r="EKA62" s="63"/>
      <c r="EKB62" s="63"/>
      <c r="EKC62" s="63"/>
      <c r="EKD62" s="63"/>
      <c r="EKE62" s="63"/>
      <c r="EKF62" s="63"/>
      <c r="EKG62" s="63"/>
      <c r="EKH62" s="63"/>
      <c r="EKI62" s="63"/>
      <c r="EKJ62" s="63"/>
      <c r="EKK62" s="63"/>
      <c r="EKL62" s="63"/>
      <c r="EKM62" s="63"/>
      <c r="EKN62" s="63"/>
      <c r="EKO62" s="63"/>
      <c r="EKP62" s="63"/>
      <c r="EKQ62" s="63"/>
      <c r="EKR62" s="63"/>
      <c r="EKS62" s="63"/>
      <c r="EKT62" s="63"/>
      <c r="EKU62" s="63"/>
      <c r="EKV62" s="63"/>
      <c r="EKW62" s="63"/>
      <c r="EKX62" s="63"/>
      <c r="EKY62" s="63"/>
      <c r="EKZ62" s="63"/>
      <c r="ELA62" s="63"/>
      <c r="ELB62" s="63"/>
      <c r="ELC62" s="63"/>
      <c r="ELD62" s="63"/>
      <c r="ELE62" s="63"/>
      <c r="ELF62" s="63"/>
      <c r="ELG62" s="63"/>
      <c r="ELH62" s="63"/>
      <c r="ELI62" s="63"/>
      <c r="ELJ62" s="63"/>
      <c r="ELK62" s="63"/>
      <c r="ELL62" s="63"/>
      <c r="ELM62" s="63"/>
      <c r="ELN62" s="63"/>
      <c r="ELO62" s="63"/>
      <c r="ELP62" s="63"/>
      <c r="ELQ62" s="63"/>
      <c r="ELR62" s="63"/>
      <c r="ELS62" s="63"/>
      <c r="ELT62" s="63"/>
      <c r="ELU62" s="63"/>
      <c r="ELV62" s="63"/>
      <c r="ELW62" s="63"/>
      <c r="ELX62" s="63"/>
      <c r="ELY62" s="63"/>
      <c r="ELZ62" s="63"/>
      <c r="EMA62" s="63"/>
      <c r="EMB62" s="63"/>
      <c r="EMC62" s="63"/>
      <c r="EMD62" s="63"/>
      <c r="EME62" s="63"/>
      <c r="EMF62" s="63"/>
      <c r="EMG62" s="63"/>
    </row>
    <row r="63" spans="1:3725" ht="15" customHeight="1">
      <c r="A63" s="281" t="s">
        <v>389</v>
      </c>
      <c r="B63" s="282"/>
      <c r="C63" s="286">
        <v>58</v>
      </c>
      <c r="D63" s="282"/>
      <c r="E63" s="290"/>
      <c r="F63" s="282"/>
      <c r="G63" s="282"/>
      <c r="H63" s="282"/>
      <c r="I63" s="282"/>
      <c r="J63" s="282"/>
      <c r="K63" s="290"/>
      <c r="L63" s="282"/>
      <c r="M63" s="287" t="s">
        <v>261</v>
      </c>
      <c r="N63" s="282"/>
      <c r="O63" s="266" t="s">
        <v>545</v>
      </c>
      <c r="P63" s="282"/>
      <c r="Q63" s="269" t="s">
        <v>1006</v>
      </c>
      <c r="R63" s="282"/>
      <c r="S63" s="265" t="s">
        <v>1123</v>
      </c>
      <c r="Y63" s="54" t="s">
        <v>308</v>
      </c>
    </row>
    <row r="64" spans="1:3725" s="73" customFormat="1" ht="15" customHeight="1">
      <c r="A64" s="281" t="s">
        <v>390</v>
      </c>
      <c r="B64" s="291"/>
      <c r="C64" s="286">
        <v>59</v>
      </c>
      <c r="D64" s="291"/>
      <c r="E64" s="290"/>
      <c r="F64" s="291"/>
      <c r="G64" s="291"/>
      <c r="H64" s="291"/>
      <c r="I64" s="282"/>
      <c r="J64" s="291"/>
      <c r="K64" s="290"/>
      <c r="L64" s="291"/>
      <c r="M64" s="287" t="s">
        <v>262</v>
      </c>
      <c r="N64" s="291"/>
      <c r="O64" s="266" t="s">
        <v>546</v>
      </c>
      <c r="P64" s="291"/>
      <c r="Q64" s="269" t="s">
        <v>1003</v>
      </c>
      <c r="R64" s="291"/>
      <c r="S64" s="269" t="s">
        <v>1169</v>
      </c>
      <c r="T64" s="95"/>
      <c r="U64" s="80" t="s">
        <v>316</v>
      </c>
      <c r="W64" s="85"/>
      <c r="X64" s="108"/>
      <c r="AK64" s="85"/>
      <c r="AL64" s="86"/>
      <c r="AM64" s="86"/>
      <c r="AN64" s="86"/>
      <c r="AO64" s="86"/>
      <c r="AP64" s="86"/>
      <c r="AQ64" s="86"/>
      <c r="AR64" s="86"/>
      <c r="AS64" s="86"/>
      <c r="AT64" s="86"/>
      <c r="AU64" s="86"/>
      <c r="AV64" s="86"/>
      <c r="AW64" s="86"/>
      <c r="AX64" s="86"/>
      <c r="AY64" s="86"/>
      <c r="AZ64" s="86"/>
      <c r="BA64" s="86"/>
      <c r="BB64" s="86"/>
      <c r="BC64" s="86"/>
      <c r="BD64" s="86"/>
      <c r="BE64" s="86"/>
      <c r="BF64" s="86"/>
      <c r="BG64" s="86"/>
      <c r="BH64" s="86"/>
      <c r="BI64" s="86"/>
      <c r="BJ64" s="86"/>
      <c r="BK64" s="86"/>
      <c r="BL64" s="86"/>
      <c r="BM64" s="86"/>
      <c r="BN64" s="86"/>
      <c r="BO64" s="86"/>
      <c r="BP64" s="86"/>
      <c r="BQ64" s="86"/>
      <c r="BR64" s="86"/>
      <c r="BS64" s="86"/>
      <c r="BT64" s="86"/>
      <c r="BU64" s="86"/>
      <c r="BV64" s="86"/>
      <c r="BW64" s="86"/>
      <c r="BX64" s="86"/>
      <c r="BY64" s="86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  <c r="CL64" s="86"/>
      <c r="CM64" s="86"/>
      <c r="CN64" s="86"/>
      <c r="CO64" s="86"/>
      <c r="CP64" s="86"/>
      <c r="CQ64" s="86"/>
      <c r="CR64" s="86"/>
      <c r="CS64" s="86"/>
      <c r="CT64" s="86"/>
      <c r="CU64" s="86"/>
      <c r="CV64" s="86"/>
      <c r="CW64" s="86"/>
      <c r="CX64" s="86"/>
      <c r="CY64" s="86"/>
      <c r="CZ64" s="86"/>
      <c r="DA64" s="86"/>
      <c r="DB64" s="86"/>
      <c r="DC64" s="86"/>
      <c r="DD64" s="86"/>
      <c r="DE64" s="86"/>
      <c r="DF64" s="86"/>
      <c r="DG64" s="86"/>
      <c r="DH64" s="86"/>
      <c r="DI64" s="86"/>
      <c r="DJ64" s="86"/>
      <c r="DK64" s="86"/>
      <c r="DL64" s="86"/>
      <c r="DM64" s="86"/>
      <c r="DN64" s="86"/>
      <c r="DO64" s="86"/>
      <c r="DP64" s="86"/>
      <c r="DQ64" s="86"/>
      <c r="DR64" s="86"/>
      <c r="DS64" s="86"/>
      <c r="DT64" s="86"/>
      <c r="DU64" s="86"/>
      <c r="DV64" s="86"/>
      <c r="DW64" s="86"/>
      <c r="DX64" s="86"/>
      <c r="DY64" s="86"/>
      <c r="DZ64" s="86"/>
      <c r="EA64" s="86"/>
      <c r="EB64" s="86"/>
      <c r="EC64" s="86"/>
      <c r="ED64" s="86"/>
      <c r="EE64" s="86"/>
      <c r="EF64" s="86"/>
      <c r="EG64" s="86"/>
      <c r="EH64" s="86"/>
      <c r="EI64" s="86"/>
      <c r="EJ64" s="86"/>
      <c r="EK64" s="86"/>
      <c r="EL64" s="86"/>
      <c r="EM64" s="86"/>
      <c r="EN64" s="86"/>
      <c r="EO64" s="86"/>
      <c r="EP64" s="86"/>
      <c r="EQ64" s="86"/>
      <c r="ER64" s="86"/>
      <c r="ES64" s="86"/>
      <c r="ET64" s="86"/>
      <c r="EU64" s="86"/>
      <c r="EV64" s="86"/>
      <c r="EW64" s="86"/>
      <c r="EX64" s="86"/>
      <c r="EY64" s="86"/>
      <c r="EZ64" s="86"/>
      <c r="FA64" s="86"/>
      <c r="FB64" s="86"/>
      <c r="FC64" s="86"/>
      <c r="FD64" s="86"/>
      <c r="FE64" s="86"/>
      <c r="FF64" s="86"/>
      <c r="FG64" s="86"/>
      <c r="FH64" s="86"/>
      <c r="FI64" s="86"/>
      <c r="FJ64" s="86"/>
      <c r="FK64" s="86"/>
      <c r="FL64" s="86"/>
      <c r="FM64" s="86"/>
      <c r="FN64" s="86"/>
      <c r="FO64" s="86"/>
      <c r="FP64" s="86"/>
      <c r="FQ64" s="86"/>
      <c r="FR64" s="86"/>
      <c r="FS64" s="86"/>
      <c r="FT64" s="86"/>
      <c r="FU64" s="86"/>
      <c r="FV64" s="86"/>
      <c r="FW64" s="86"/>
      <c r="FX64" s="86"/>
      <c r="FY64" s="86"/>
      <c r="FZ64" s="86"/>
      <c r="GA64" s="86"/>
      <c r="GB64" s="86"/>
      <c r="GC64" s="86"/>
      <c r="GD64" s="86"/>
      <c r="GE64" s="86"/>
      <c r="GF64" s="86"/>
      <c r="GG64" s="86"/>
      <c r="GH64" s="86"/>
      <c r="GI64" s="86"/>
      <c r="GJ64" s="86"/>
      <c r="GK64" s="86"/>
      <c r="GL64" s="86"/>
      <c r="GM64" s="86"/>
      <c r="GN64" s="86"/>
      <c r="GO64" s="86"/>
      <c r="GP64" s="86"/>
      <c r="GQ64" s="86"/>
      <c r="GR64" s="86"/>
      <c r="GS64" s="86"/>
      <c r="GT64" s="86"/>
      <c r="GU64" s="86"/>
      <c r="GV64" s="86"/>
      <c r="GW64" s="86"/>
      <c r="GX64" s="86"/>
      <c r="GY64" s="86"/>
      <c r="GZ64" s="86"/>
      <c r="HA64" s="86"/>
      <c r="HB64" s="86"/>
      <c r="HC64" s="86"/>
      <c r="HD64" s="86"/>
      <c r="HE64" s="86"/>
      <c r="HF64" s="86"/>
      <c r="HG64" s="86"/>
      <c r="HH64" s="86"/>
      <c r="HI64" s="86"/>
      <c r="HJ64" s="86"/>
      <c r="HK64" s="86"/>
      <c r="HL64" s="86"/>
      <c r="HM64" s="86"/>
      <c r="HN64" s="86"/>
      <c r="HO64" s="86"/>
      <c r="HP64" s="86"/>
      <c r="HQ64" s="86"/>
      <c r="HR64" s="86"/>
      <c r="HS64" s="86"/>
      <c r="HT64" s="86"/>
      <c r="HU64" s="86"/>
      <c r="HV64" s="86"/>
      <c r="HW64" s="86"/>
      <c r="HX64" s="86"/>
      <c r="HY64" s="86"/>
      <c r="HZ64" s="86"/>
      <c r="IA64" s="86"/>
      <c r="IB64" s="86"/>
      <c r="IC64" s="86"/>
      <c r="ID64" s="86"/>
      <c r="IE64" s="86"/>
      <c r="IF64" s="86"/>
      <c r="IG64" s="86"/>
      <c r="IH64" s="86"/>
      <c r="II64" s="86"/>
      <c r="IJ64" s="86"/>
      <c r="IK64" s="86"/>
      <c r="IL64" s="86"/>
      <c r="IM64" s="86"/>
      <c r="IN64" s="86"/>
      <c r="IO64" s="86"/>
      <c r="IP64" s="86"/>
      <c r="IQ64" s="86"/>
      <c r="IR64" s="86"/>
      <c r="IS64" s="86"/>
      <c r="IT64" s="86"/>
      <c r="IU64" s="86"/>
      <c r="IV64" s="86"/>
      <c r="IW64" s="86"/>
      <c r="IX64" s="86"/>
      <c r="IY64" s="86"/>
      <c r="IZ64" s="86"/>
      <c r="JA64" s="86"/>
      <c r="JB64" s="86"/>
      <c r="JC64" s="86"/>
      <c r="JD64" s="86"/>
      <c r="JE64" s="86"/>
      <c r="JF64" s="86"/>
      <c r="JG64" s="86"/>
      <c r="JH64" s="86"/>
      <c r="JI64" s="86"/>
      <c r="JJ64" s="86"/>
      <c r="JK64" s="86"/>
      <c r="JL64" s="86"/>
      <c r="JM64" s="86"/>
      <c r="JN64" s="86"/>
      <c r="JO64" s="86"/>
      <c r="JP64" s="86"/>
      <c r="JQ64" s="86"/>
      <c r="JR64" s="86"/>
      <c r="JS64" s="86"/>
      <c r="JT64" s="86"/>
      <c r="JU64" s="86"/>
      <c r="JV64" s="86"/>
      <c r="JW64" s="86"/>
      <c r="JX64" s="86"/>
      <c r="JY64" s="86"/>
      <c r="JZ64" s="86"/>
      <c r="KA64" s="86"/>
      <c r="KB64" s="86"/>
      <c r="KC64" s="86"/>
      <c r="KD64" s="86"/>
      <c r="KE64" s="86"/>
      <c r="KF64" s="86"/>
      <c r="KG64" s="86"/>
      <c r="KH64" s="86"/>
      <c r="KI64" s="86"/>
      <c r="KJ64" s="86"/>
      <c r="KK64" s="86"/>
      <c r="KL64" s="86"/>
      <c r="KM64" s="86"/>
      <c r="KN64" s="86"/>
      <c r="KO64" s="86"/>
      <c r="KP64" s="86"/>
      <c r="KQ64" s="86"/>
      <c r="KR64" s="86"/>
      <c r="KS64" s="86"/>
      <c r="KT64" s="86"/>
      <c r="KU64" s="86"/>
      <c r="KV64" s="86"/>
      <c r="KW64" s="86"/>
      <c r="KX64" s="86"/>
      <c r="KY64" s="86"/>
      <c r="KZ64" s="86"/>
      <c r="LA64" s="86"/>
      <c r="LB64" s="86"/>
      <c r="LC64" s="86"/>
      <c r="LD64" s="86"/>
      <c r="LE64" s="86"/>
      <c r="LF64" s="86"/>
      <c r="LG64" s="86"/>
      <c r="LH64" s="86"/>
      <c r="LI64" s="86"/>
      <c r="LJ64" s="86"/>
      <c r="LK64" s="86"/>
      <c r="LL64" s="86"/>
      <c r="LM64" s="86"/>
      <c r="LN64" s="86"/>
      <c r="LO64" s="86"/>
      <c r="LP64" s="86"/>
      <c r="LQ64" s="86"/>
      <c r="LR64" s="86"/>
      <c r="LS64" s="86"/>
      <c r="LT64" s="86"/>
      <c r="LU64" s="86"/>
      <c r="LV64" s="86"/>
      <c r="LW64" s="86"/>
      <c r="LX64" s="86"/>
      <c r="LY64" s="86"/>
      <c r="LZ64" s="86"/>
      <c r="MA64" s="86"/>
      <c r="MB64" s="86"/>
      <c r="MC64" s="86"/>
      <c r="MD64" s="86"/>
      <c r="ME64" s="86"/>
      <c r="MF64" s="86"/>
      <c r="MG64" s="86"/>
      <c r="MH64" s="86"/>
      <c r="MI64" s="86"/>
      <c r="MJ64" s="86"/>
      <c r="MK64" s="86"/>
      <c r="ML64" s="86"/>
      <c r="MM64" s="86"/>
      <c r="MN64" s="86"/>
      <c r="MO64" s="86"/>
      <c r="MP64" s="86"/>
      <c r="MQ64" s="86"/>
      <c r="MR64" s="86"/>
      <c r="MS64" s="86"/>
      <c r="MT64" s="86"/>
      <c r="MU64" s="86"/>
      <c r="MV64" s="86"/>
      <c r="MW64" s="86"/>
      <c r="MX64" s="86"/>
      <c r="MY64" s="86"/>
      <c r="MZ64" s="86"/>
      <c r="NA64" s="86"/>
      <c r="NB64" s="86"/>
      <c r="NC64" s="86"/>
      <c r="ND64" s="86"/>
      <c r="NE64" s="86"/>
      <c r="NF64" s="86"/>
      <c r="NG64" s="86"/>
      <c r="NH64" s="86"/>
      <c r="NI64" s="86"/>
      <c r="NJ64" s="86"/>
      <c r="NK64" s="86"/>
      <c r="NL64" s="86"/>
      <c r="NM64" s="86"/>
      <c r="NN64" s="86"/>
      <c r="NO64" s="86"/>
      <c r="NP64" s="86"/>
      <c r="NQ64" s="86"/>
      <c r="NR64" s="86"/>
      <c r="NS64" s="86"/>
      <c r="NT64" s="86"/>
      <c r="NU64" s="86"/>
      <c r="NV64" s="86"/>
      <c r="NW64" s="86"/>
      <c r="NX64" s="86"/>
      <c r="NY64" s="86"/>
      <c r="NZ64" s="86"/>
      <c r="OA64" s="86"/>
      <c r="OB64" s="86"/>
      <c r="OC64" s="86"/>
      <c r="OD64" s="86"/>
      <c r="OE64" s="86"/>
      <c r="OF64" s="86"/>
      <c r="OG64" s="86"/>
      <c r="OH64" s="86"/>
      <c r="OI64" s="86"/>
      <c r="OJ64" s="86"/>
      <c r="OK64" s="86"/>
      <c r="OL64" s="86"/>
      <c r="OM64" s="86"/>
      <c r="ON64" s="86"/>
      <c r="OO64" s="86"/>
      <c r="OP64" s="86"/>
      <c r="OQ64" s="86"/>
      <c r="OR64" s="86"/>
      <c r="OS64" s="86"/>
      <c r="OT64" s="86"/>
      <c r="OU64" s="86"/>
      <c r="OV64" s="86"/>
      <c r="OW64" s="86"/>
      <c r="OX64" s="86"/>
      <c r="OY64" s="86"/>
      <c r="OZ64" s="86"/>
      <c r="PA64" s="86"/>
      <c r="PB64" s="86"/>
      <c r="PC64" s="86"/>
      <c r="PD64" s="86"/>
      <c r="PE64" s="86"/>
      <c r="PF64" s="86"/>
      <c r="PG64" s="86"/>
      <c r="PH64" s="86"/>
      <c r="PI64" s="86"/>
      <c r="PJ64" s="86"/>
      <c r="PK64" s="86"/>
      <c r="PL64" s="86"/>
      <c r="PM64" s="86"/>
      <c r="PN64" s="86"/>
      <c r="PO64" s="86"/>
      <c r="PP64" s="86"/>
      <c r="PQ64" s="86"/>
      <c r="PR64" s="86"/>
      <c r="PS64" s="86"/>
      <c r="PT64" s="86"/>
      <c r="PU64" s="86"/>
      <c r="PV64" s="86"/>
      <c r="PW64" s="86"/>
      <c r="PX64" s="86"/>
      <c r="PY64" s="86"/>
      <c r="PZ64" s="86"/>
      <c r="QA64" s="86"/>
      <c r="QB64" s="86"/>
      <c r="QC64" s="86"/>
      <c r="QD64" s="86"/>
      <c r="QE64" s="86"/>
      <c r="QF64" s="86"/>
      <c r="QG64" s="86"/>
      <c r="QH64" s="86"/>
      <c r="QI64" s="86"/>
      <c r="QJ64" s="86"/>
      <c r="QK64" s="86"/>
      <c r="QL64" s="86"/>
      <c r="QM64" s="86"/>
      <c r="QN64" s="86"/>
      <c r="QO64" s="86"/>
      <c r="QP64" s="86"/>
      <c r="QQ64" s="86"/>
      <c r="QR64" s="86"/>
      <c r="QS64" s="86"/>
      <c r="QT64" s="86"/>
      <c r="QU64" s="86"/>
      <c r="QV64" s="86"/>
      <c r="QW64" s="86"/>
      <c r="QX64" s="86"/>
      <c r="QY64" s="86"/>
      <c r="QZ64" s="86"/>
      <c r="RA64" s="86"/>
      <c r="RB64" s="86"/>
      <c r="RC64" s="86"/>
      <c r="RD64" s="86"/>
      <c r="RE64" s="86"/>
      <c r="RF64" s="86"/>
      <c r="RG64" s="86"/>
      <c r="RH64" s="86"/>
      <c r="RI64" s="86"/>
      <c r="RJ64" s="86"/>
      <c r="RK64" s="86"/>
      <c r="RL64" s="86"/>
      <c r="RM64" s="86"/>
      <c r="RN64" s="86"/>
      <c r="RO64" s="86"/>
      <c r="RP64" s="86"/>
      <c r="RQ64" s="86"/>
      <c r="RR64" s="86"/>
      <c r="RS64" s="86"/>
      <c r="RT64" s="86"/>
      <c r="RU64" s="86"/>
      <c r="RV64" s="86"/>
      <c r="RW64" s="86"/>
      <c r="RX64" s="86"/>
      <c r="RY64" s="86"/>
      <c r="RZ64" s="86"/>
      <c r="SA64" s="86"/>
      <c r="SB64" s="86"/>
      <c r="SC64" s="86"/>
      <c r="SD64" s="86"/>
      <c r="SE64" s="86"/>
      <c r="SF64" s="86"/>
      <c r="SG64" s="86"/>
      <c r="SH64" s="86"/>
      <c r="SI64" s="86"/>
      <c r="SJ64" s="86"/>
      <c r="SK64" s="86"/>
      <c r="SL64" s="86"/>
      <c r="SM64" s="86"/>
      <c r="SN64" s="86"/>
      <c r="SO64" s="86"/>
      <c r="SP64" s="86"/>
      <c r="SQ64" s="86"/>
      <c r="SR64" s="86"/>
      <c r="SS64" s="86"/>
      <c r="ST64" s="86"/>
      <c r="SU64" s="86"/>
      <c r="SV64" s="86"/>
      <c r="SW64" s="86"/>
      <c r="SX64" s="86"/>
      <c r="SY64" s="86"/>
      <c r="SZ64" s="86"/>
      <c r="TA64" s="86"/>
      <c r="TB64" s="86"/>
      <c r="TC64" s="86"/>
      <c r="TD64" s="86"/>
      <c r="TE64" s="86"/>
      <c r="TF64" s="86"/>
      <c r="TG64" s="86"/>
      <c r="TH64" s="86"/>
      <c r="TI64" s="86"/>
      <c r="TJ64" s="86"/>
      <c r="TK64" s="86"/>
      <c r="TL64" s="86"/>
      <c r="TM64" s="86"/>
      <c r="TN64" s="86"/>
      <c r="TO64" s="86"/>
      <c r="TP64" s="86"/>
      <c r="TQ64" s="86"/>
      <c r="TR64" s="86"/>
      <c r="TS64" s="86"/>
      <c r="TT64" s="86"/>
      <c r="TU64" s="86"/>
      <c r="TV64" s="86"/>
      <c r="TW64" s="86"/>
      <c r="TX64" s="86"/>
      <c r="TY64" s="86"/>
      <c r="TZ64" s="86"/>
      <c r="UA64" s="86"/>
      <c r="UB64" s="86"/>
      <c r="UC64" s="86"/>
      <c r="UD64" s="86"/>
      <c r="UE64" s="86"/>
      <c r="UF64" s="86"/>
      <c r="UG64" s="86"/>
      <c r="UH64" s="86"/>
      <c r="UI64" s="86"/>
      <c r="UJ64" s="86"/>
      <c r="UK64" s="86"/>
      <c r="UL64" s="86"/>
      <c r="UM64" s="86"/>
      <c r="UN64" s="86"/>
      <c r="UO64" s="86"/>
      <c r="UP64" s="86"/>
      <c r="UQ64" s="86"/>
      <c r="UR64" s="86"/>
      <c r="US64" s="86"/>
      <c r="UT64" s="86"/>
      <c r="UU64" s="86"/>
      <c r="UV64" s="86"/>
      <c r="UW64" s="86"/>
      <c r="UX64" s="86"/>
      <c r="UY64" s="86"/>
      <c r="UZ64" s="86"/>
      <c r="VA64" s="86"/>
      <c r="VB64" s="86"/>
      <c r="VC64" s="86"/>
      <c r="VD64" s="86"/>
      <c r="VE64" s="86"/>
      <c r="VF64" s="86"/>
      <c r="VG64" s="86"/>
      <c r="VH64" s="86"/>
      <c r="VI64" s="86"/>
      <c r="VJ64" s="86"/>
      <c r="VK64" s="86"/>
      <c r="VL64" s="86"/>
      <c r="VM64" s="86"/>
      <c r="VN64" s="86"/>
      <c r="VO64" s="86"/>
      <c r="VP64" s="86"/>
      <c r="VQ64" s="86"/>
      <c r="VR64" s="86"/>
      <c r="VS64" s="86"/>
      <c r="VT64" s="86"/>
      <c r="VU64" s="86"/>
      <c r="VV64" s="86"/>
      <c r="VW64" s="86"/>
      <c r="VX64" s="86"/>
      <c r="VY64" s="86"/>
      <c r="VZ64" s="86"/>
      <c r="WA64" s="86"/>
      <c r="WB64" s="86"/>
      <c r="WC64" s="86"/>
      <c r="WD64" s="86"/>
      <c r="WE64" s="86"/>
      <c r="WF64" s="86"/>
      <c r="WG64" s="86"/>
      <c r="WH64" s="86"/>
      <c r="WI64" s="86"/>
      <c r="WJ64" s="86"/>
      <c r="WK64" s="86"/>
      <c r="WL64" s="86"/>
      <c r="WM64" s="86"/>
      <c r="WN64" s="86"/>
      <c r="WO64" s="86"/>
      <c r="WP64" s="86"/>
      <c r="WQ64" s="86"/>
      <c r="WR64" s="86"/>
      <c r="WS64" s="86"/>
      <c r="WT64" s="86"/>
      <c r="WU64" s="86"/>
      <c r="WV64" s="86"/>
      <c r="WW64" s="86"/>
      <c r="WX64" s="86"/>
      <c r="WY64" s="86"/>
      <c r="WZ64" s="86"/>
      <c r="XA64" s="86"/>
      <c r="XB64" s="86"/>
      <c r="XC64" s="86"/>
      <c r="XD64" s="86"/>
      <c r="XE64" s="86"/>
      <c r="XF64" s="86"/>
      <c r="XG64" s="86"/>
      <c r="XH64" s="86"/>
      <c r="XI64" s="86"/>
      <c r="XJ64" s="86"/>
      <c r="XK64" s="86"/>
      <c r="XL64" s="86"/>
      <c r="XM64" s="86"/>
      <c r="XN64" s="86"/>
      <c r="XO64" s="86"/>
      <c r="XP64" s="86"/>
      <c r="XQ64" s="86"/>
      <c r="XR64" s="86"/>
      <c r="XS64" s="86"/>
      <c r="XT64" s="86"/>
      <c r="XU64" s="86"/>
      <c r="XV64" s="86"/>
      <c r="XW64" s="86"/>
      <c r="XX64" s="86"/>
      <c r="XY64" s="86"/>
      <c r="XZ64" s="86"/>
      <c r="YA64" s="86"/>
      <c r="YB64" s="86"/>
      <c r="YC64" s="86"/>
      <c r="YD64" s="86"/>
      <c r="YE64" s="86"/>
      <c r="YF64" s="86"/>
      <c r="YG64" s="86"/>
      <c r="YH64" s="86"/>
      <c r="YI64" s="86"/>
      <c r="YJ64" s="86"/>
      <c r="YK64" s="86"/>
      <c r="YL64" s="86"/>
      <c r="YM64" s="86"/>
      <c r="YN64" s="86"/>
      <c r="YO64" s="86"/>
      <c r="YP64" s="86"/>
      <c r="YQ64" s="86"/>
      <c r="YR64" s="86"/>
      <c r="YS64" s="86"/>
      <c r="YT64" s="86"/>
      <c r="YU64" s="86"/>
      <c r="YV64" s="86"/>
      <c r="YW64" s="86"/>
      <c r="YX64" s="86"/>
      <c r="YY64" s="86"/>
      <c r="YZ64" s="86"/>
      <c r="ZA64" s="86"/>
      <c r="ZB64" s="86"/>
      <c r="ZC64" s="86"/>
      <c r="ZD64" s="86"/>
      <c r="ZE64" s="86"/>
      <c r="ZF64" s="86"/>
      <c r="ZG64" s="86"/>
      <c r="ZH64" s="86"/>
      <c r="ZI64" s="86"/>
      <c r="ZJ64" s="86"/>
      <c r="ZK64" s="86"/>
      <c r="ZL64" s="86"/>
      <c r="ZM64" s="86"/>
      <c r="ZN64" s="86"/>
      <c r="ZO64" s="86"/>
      <c r="ZP64" s="86"/>
      <c r="ZQ64" s="86"/>
      <c r="ZR64" s="86"/>
      <c r="ZS64" s="86"/>
      <c r="ZT64" s="86"/>
      <c r="ZU64" s="86"/>
      <c r="ZV64" s="86"/>
      <c r="ZW64" s="86"/>
      <c r="ZX64" s="86"/>
      <c r="ZY64" s="86"/>
      <c r="ZZ64" s="86"/>
      <c r="AAA64" s="86"/>
      <c r="AAB64" s="86"/>
      <c r="AAC64" s="86"/>
      <c r="AAD64" s="86"/>
      <c r="AAE64" s="86"/>
      <c r="AAF64" s="86"/>
      <c r="AAG64" s="86"/>
      <c r="AAH64" s="86"/>
      <c r="AAI64" s="86"/>
      <c r="AAJ64" s="86"/>
      <c r="AAK64" s="86"/>
      <c r="AAL64" s="86"/>
      <c r="AAM64" s="86"/>
      <c r="AAN64" s="86"/>
      <c r="AAO64" s="86"/>
      <c r="AAP64" s="86"/>
      <c r="AAQ64" s="86"/>
      <c r="AAR64" s="86"/>
      <c r="AAS64" s="86"/>
      <c r="AAT64" s="86"/>
      <c r="AAU64" s="86"/>
      <c r="AAV64" s="86"/>
      <c r="AAW64" s="86"/>
      <c r="AAX64" s="86"/>
      <c r="AAY64" s="86"/>
      <c r="AAZ64" s="86"/>
      <c r="ABA64" s="86"/>
      <c r="ABB64" s="86"/>
      <c r="ABC64" s="86"/>
      <c r="ABD64" s="86"/>
      <c r="ABE64" s="86"/>
      <c r="ABF64" s="86"/>
      <c r="ABG64" s="86"/>
      <c r="ABH64" s="86"/>
      <c r="ABI64" s="86"/>
      <c r="ABJ64" s="86"/>
      <c r="ABK64" s="86"/>
      <c r="ABL64" s="86"/>
      <c r="ABM64" s="86"/>
      <c r="ABN64" s="86"/>
      <c r="ABO64" s="86"/>
      <c r="ABP64" s="86"/>
      <c r="ABQ64" s="86"/>
      <c r="ABR64" s="86"/>
      <c r="ABS64" s="86"/>
      <c r="ABT64" s="86"/>
      <c r="ABU64" s="86"/>
      <c r="ABV64" s="86"/>
      <c r="ABW64" s="86"/>
      <c r="ABX64" s="86"/>
      <c r="ABY64" s="86"/>
      <c r="ABZ64" s="86"/>
      <c r="ACA64" s="86"/>
      <c r="ACB64" s="86"/>
      <c r="ACC64" s="86"/>
      <c r="ACD64" s="86"/>
      <c r="ACE64" s="86"/>
      <c r="ACF64" s="86"/>
      <c r="ACG64" s="86"/>
      <c r="ACH64" s="86"/>
      <c r="ACI64" s="86"/>
      <c r="ACJ64" s="86"/>
      <c r="ACK64" s="86"/>
      <c r="ACL64" s="86"/>
      <c r="ACM64" s="86"/>
      <c r="ACN64" s="86"/>
      <c r="ACO64" s="86"/>
      <c r="ACP64" s="86"/>
      <c r="ACQ64" s="86"/>
      <c r="ACR64" s="86"/>
      <c r="ACS64" s="86"/>
      <c r="ACT64" s="86"/>
      <c r="ACU64" s="86"/>
      <c r="ACV64" s="86"/>
      <c r="ACW64" s="86"/>
      <c r="ACX64" s="86"/>
      <c r="ACY64" s="86"/>
      <c r="ACZ64" s="86"/>
      <c r="ADA64" s="86"/>
      <c r="ADB64" s="86"/>
      <c r="ADC64" s="86"/>
      <c r="ADD64" s="86"/>
      <c r="ADE64" s="86"/>
      <c r="ADF64" s="86"/>
      <c r="ADG64" s="86"/>
      <c r="ADH64" s="86"/>
      <c r="ADI64" s="86"/>
      <c r="ADJ64" s="86"/>
      <c r="ADK64" s="86"/>
      <c r="ADL64" s="86"/>
      <c r="ADM64" s="86"/>
      <c r="ADN64" s="86"/>
      <c r="ADO64" s="86"/>
      <c r="ADP64" s="86"/>
      <c r="ADQ64" s="86"/>
      <c r="ADR64" s="86"/>
      <c r="ADS64" s="86"/>
      <c r="ADT64" s="86"/>
      <c r="ADU64" s="86"/>
      <c r="ADV64" s="86"/>
      <c r="ADW64" s="86"/>
      <c r="ADX64" s="86"/>
      <c r="ADY64" s="86"/>
      <c r="ADZ64" s="86"/>
      <c r="AEA64" s="86"/>
      <c r="AEB64" s="86"/>
      <c r="AEC64" s="86"/>
      <c r="AED64" s="86"/>
      <c r="AEE64" s="86"/>
      <c r="AEF64" s="86"/>
      <c r="AEG64" s="86"/>
      <c r="AEH64" s="86"/>
      <c r="AEI64" s="86"/>
      <c r="AEJ64" s="86"/>
      <c r="AEK64" s="86"/>
      <c r="AEL64" s="86"/>
      <c r="AEM64" s="86"/>
      <c r="AEN64" s="86"/>
      <c r="AEO64" s="86"/>
      <c r="AEP64" s="86"/>
      <c r="AEQ64" s="86"/>
      <c r="AER64" s="86"/>
      <c r="AES64" s="86"/>
      <c r="AET64" s="86"/>
      <c r="AEU64" s="86"/>
      <c r="AEV64" s="86"/>
      <c r="AEW64" s="86"/>
      <c r="AEX64" s="86"/>
      <c r="AEY64" s="86"/>
      <c r="AEZ64" s="86"/>
      <c r="AFA64" s="86"/>
      <c r="AFB64" s="86"/>
      <c r="AFC64" s="86"/>
      <c r="AFD64" s="86"/>
      <c r="AFE64" s="86"/>
      <c r="AFF64" s="86"/>
      <c r="AFG64" s="86"/>
      <c r="AFH64" s="86"/>
      <c r="AFI64" s="86"/>
      <c r="AFJ64" s="86"/>
      <c r="AFK64" s="86"/>
      <c r="AFL64" s="86"/>
      <c r="AFM64" s="86"/>
      <c r="AFN64" s="86"/>
      <c r="AFO64" s="86"/>
      <c r="AFP64" s="86"/>
      <c r="AFQ64" s="86"/>
      <c r="AFR64" s="86"/>
      <c r="AFS64" s="86"/>
      <c r="AFT64" s="86"/>
      <c r="AFU64" s="86"/>
      <c r="AFV64" s="86"/>
      <c r="AFW64" s="86"/>
      <c r="AFX64" s="86"/>
      <c r="AFY64" s="86"/>
      <c r="AFZ64" s="86"/>
      <c r="AGA64" s="86"/>
      <c r="AGB64" s="86"/>
      <c r="AGC64" s="86"/>
      <c r="AGD64" s="86"/>
      <c r="AGE64" s="86"/>
      <c r="AGF64" s="86"/>
      <c r="AGG64" s="86"/>
      <c r="AGH64" s="86"/>
      <c r="AGI64" s="86"/>
      <c r="AGJ64" s="86"/>
      <c r="AGK64" s="86"/>
      <c r="AGL64" s="86"/>
      <c r="AGM64" s="86"/>
      <c r="AGN64" s="86"/>
      <c r="AGO64" s="86"/>
      <c r="AGP64" s="86"/>
      <c r="AGQ64" s="86"/>
      <c r="AGR64" s="86"/>
      <c r="AGS64" s="86"/>
      <c r="AGT64" s="86"/>
      <c r="AGU64" s="86"/>
      <c r="AGV64" s="86"/>
      <c r="AGW64" s="86"/>
      <c r="AGX64" s="86"/>
      <c r="AGY64" s="86"/>
      <c r="AGZ64" s="86"/>
      <c r="AHA64" s="86"/>
      <c r="AHB64" s="86"/>
      <c r="AHC64" s="86"/>
      <c r="AHD64" s="86"/>
      <c r="AHE64" s="86"/>
      <c r="AHF64" s="86"/>
      <c r="AHG64" s="86"/>
      <c r="AHH64" s="86"/>
      <c r="AHI64" s="86"/>
      <c r="AHJ64" s="86"/>
      <c r="AHK64" s="86"/>
      <c r="AHL64" s="86"/>
      <c r="AHM64" s="86"/>
      <c r="AHN64" s="86"/>
      <c r="AHO64" s="86"/>
      <c r="AHP64" s="86"/>
      <c r="AHQ64" s="86"/>
      <c r="AHR64" s="86"/>
      <c r="AHS64" s="86"/>
      <c r="AHT64" s="86"/>
      <c r="AHU64" s="86"/>
      <c r="AHV64" s="86"/>
      <c r="AHW64" s="86"/>
      <c r="AHX64" s="86"/>
      <c r="AHY64" s="86"/>
      <c r="AHZ64" s="86"/>
      <c r="AIA64" s="86"/>
      <c r="AIB64" s="86"/>
      <c r="AIC64" s="86"/>
      <c r="AID64" s="86"/>
      <c r="AIE64" s="86"/>
      <c r="AIF64" s="86"/>
      <c r="AIG64" s="86"/>
      <c r="AIH64" s="86"/>
      <c r="AII64" s="86"/>
      <c r="AIJ64" s="86"/>
      <c r="AIK64" s="86"/>
      <c r="AIL64" s="86"/>
      <c r="AIM64" s="86"/>
      <c r="AIN64" s="86"/>
      <c r="AIO64" s="86"/>
      <c r="AIP64" s="86"/>
      <c r="AIQ64" s="86"/>
      <c r="AIR64" s="86"/>
      <c r="AIS64" s="86"/>
      <c r="AIT64" s="86"/>
      <c r="AIU64" s="86"/>
      <c r="AIV64" s="86"/>
      <c r="AIW64" s="86"/>
      <c r="AIX64" s="86"/>
      <c r="AIY64" s="86"/>
      <c r="AIZ64" s="86"/>
      <c r="AJA64" s="86"/>
      <c r="AJB64" s="86"/>
      <c r="AJC64" s="86"/>
      <c r="AJD64" s="86"/>
      <c r="AJE64" s="86"/>
      <c r="AJF64" s="86"/>
      <c r="AJG64" s="86"/>
      <c r="AJH64" s="86"/>
      <c r="AJI64" s="86"/>
      <c r="AJJ64" s="86"/>
      <c r="AJK64" s="86"/>
      <c r="AJL64" s="86"/>
      <c r="AJM64" s="86"/>
      <c r="AJN64" s="86"/>
      <c r="AJO64" s="86"/>
      <c r="AJP64" s="86"/>
      <c r="AJQ64" s="86"/>
      <c r="AJR64" s="86"/>
      <c r="AJS64" s="86"/>
      <c r="AJT64" s="86"/>
      <c r="AJU64" s="86"/>
      <c r="AJV64" s="86"/>
      <c r="AJW64" s="86"/>
      <c r="AJX64" s="86"/>
      <c r="AJY64" s="86"/>
      <c r="AJZ64" s="86"/>
      <c r="AKA64" s="86"/>
      <c r="AKB64" s="86"/>
      <c r="AKC64" s="86"/>
      <c r="AKD64" s="86"/>
      <c r="AKE64" s="86"/>
      <c r="AKF64" s="86"/>
      <c r="AKG64" s="86"/>
      <c r="AKH64" s="86"/>
      <c r="AKI64" s="86"/>
      <c r="AKJ64" s="86"/>
      <c r="AKK64" s="86"/>
      <c r="AKL64" s="86"/>
      <c r="AKM64" s="86"/>
      <c r="AKN64" s="86"/>
      <c r="AKO64" s="86"/>
      <c r="AKP64" s="86"/>
      <c r="AKQ64" s="86"/>
      <c r="AKR64" s="86"/>
      <c r="AKS64" s="86"/>
      <c r="AKT64" s="86"/>
      <c r="AKU64" s="86"/>
      <c r="AKV64" s="86"/>
      <c r="AKW64" s="86"/>
      <c r="AKX64" s="86"/>
      <c r="AKY64" s="86"/>
      <c r="AKZ64" s="86"/>
      <c r="ALA64" s="86"/>
      <c r="ALB64" s="86"/>
      <c r="ALC64" s="86"/>
      <c r="ALD64" s="86"/>
      <c r="ALE64" s="86"/>
      <c r="ALF64" s="86"/>
      <c r="ALG64" s="86"/>
      <c r="ALH64" s="86"/>
      <c r="ALI64" s="86"/>
      <c r="ALJ64" s="86"/>
      <c r="ALK64" s="86"/>
      <c r="ALL64" s="86"/>
      <c r="ALM64" s="86"/>
      <c r="ALN64" s="86"/>
      <c r="ALO64" s="86"/>
      <c r="ALP64" s="86"/>
      <c r="ALQ64" s="86"/>
      <c r="ALR64" s="86"/>
      <c r="ALS64" s="86"/>
      <c r="ALT64" s="86"/>
      <c r="ALU64" s="86"/>
      <c r="ALV64" s="86"/>
      <c r="ALW64" s="86"/>
      <c r="ALX64" s="86"/>
      <c r="ALY64" s="86"/>
      <c r="ALZ64" s="86"/>
      <c r="AMA64" s="86"/>
      <c r="AMB64" s="86"/>
      <c r="AMC64" s="86"/>
      <c r="AMD64" s="86"/>
      <c r="AME64" s="86"/>
      <c r="AMF64" s="86"/>
      <c r="AMG64" s="86"/>
      <c r="AMH64" s="86"/>
      <c r="AMI64" s="86"/>
      <c r="AMJ64" s="86"/>
      <c r="AMK64" s="86"/>
      <c r="AML64" s="86"/>
      <c r="AMM64" s="86"/>
      <c r="AMN64" s="86"/>
      <c r="AMO64" s="86"/>
      <c r="AMP64" s="86"/>
      <c r="AMQ64" s="86"/>
      <c r="AMR64" s="86"/>
      <c r="AMS64" s="86"/>
      <c r="AMT64" s="86"/>
      <c r="AMU64" s="86"/>
      <c r="AMV64" s="86"/>
      <c r="AMW64" s="86"/>
      <c r="AMX64" s="86"/>
      <c r="AMY64" s="86"/>
      <c r="AMZ64" s="86"/>
      <c r="ANA64" s="86"/>
      <c r="ANB64" s="86"/>
      <c r="ANC64" s="86"/>
      <c r="AND64" s="86"/>
      <c r="ANE64" s="86"/>
      <c r="ANF64" s="86"/>
      <c r="ANG64" s="86"/>
      <c r="ANH64" s="86"/>
      <c r="ANI64" s="86"/>
      <c r="ANJ64" s="86"/>
      <c r="ANK64" s="86"/>
      <c r="ANL64" s="86"/>
      <c r="ANM64" s="86"/>
      <c r="ANN64" s="86"/>
      <c r="ANO64" s="86"/>
      <c r="ANP64" s="86"/>
      <c r="ANQ64" s="86"/>
      <c r="ANR64" s="86"/>
      <c r="ANS64" s="86"/>
      <c r="ANT64" s="86"/>
      <c r="ANU64" s="86"/>
      <c r="ANV64" s="86"/>
      <c r="ANW64" s="86"/>
      <c r="ANX64" s="86"/>
      <c r="ANY64" s="86"/>
      <c r="ANZ64" s="86"/>
      <c r="AOA64" s="86"/>
      <c r="AOB64" s="86"/>
      <c r="AOC64" s="86"/>
      <c r="AOD64" s="86"/>
      <c r="AOE64" s="86"/>
      <c r="AOF64" s="86"/>
      <c r="AOG64" s="86"/>
      <c r="AOH64" s="86"/>
      <c r="AOI64" s="86"/>
      <c r="AOJ64" s="86"/>
      <c r="AOK64" s="86"/>
      <c r="AOL64" s="86"/>
      <c r="AOM64" s="86"/>
      <c r="AON64" s="86"/>
      <c r="AOO64" s="86"/>
      <c r="AOP64" s="86"/>
      <c r="AOQ64" s="86"/>
      <c r="AOR64" s="86"/>
      <c r="AOS64" s="86"/>
      <c r="AOT64" s="86"/>
      <c r="AOU64" s="86"/>
      <c r="AOV64" s="86"/>
      <c r="AOW64" s="86"/>
      <c r="AOX64" s="86"/>
      <c r="AOY64" s="86"/>
      <c r="AOZ64" s="86"/>
      <c r="APA64" s="86"/>
      <c r="APB64" s="86"/>
      <c r="APC64" s="86"/>
      <c r="APD64" s="86"/>
      <c r="APE64" s="86"/>
      <c r="APF64" s="86"/>
      <c r="APG64" s="86"/>
      <c r="APH64" s="86"/>
      <c r="API64" s="86"/>
      <c r="APJ64" s="86"/>
      <c r="APK64" s="86"/>
      <c r="APL64" s="86"/>
      <c r="APM64" s="86"/>
      <c r="APN64" s="86"/>
      <c r="APO64" s="86"/>
      <c r="APP64" s="86"/>
      <c r="APQ64" s="86"/>
      <c r="APR64" s="86"/>
      <c r="APS64" s="86"/>
      <c r="APT64" s="86"/>
      <c r="APU64" s="86"/>
      <c r="APV64" s="86"/>
      <c r="APW64" s="86"/>
      <c r="APX64" s="86"/>
      <c r="APY64" s="86"/>
      <c r="APZ64" s="86"/>
      <c r="AQA64" s="86"/>
      <c r="AQB64" s="86"/>
      <c r="AQC64" s="86"/>
      <c r="AQD64" s="86"/>
      <c r="AQE64" s="86"/>
      <c r="AQF64" s="86"/>
      <c r="AQG64" s="86"/>
      <c r="AQH64" s="86"/>
      <c r="AQI64" s="86"/>
      <c r="AQJ64" s="86"/>
      <c r="AQK64" s="86"/>
      <c r="AQL64" s="86"/>
      <c r="AQM64" s="86"/>
      <c r="AQN64" s="86"/>
      <c r="AQO64" s="86"/>
      <c r="AQP64" s="86"/>
      <c r="AQQ64" s="86"/>
      <c r="AQR64" s="86"/>
      <c r="AQS64" s="86"/>
      <c r="AQT64" s="86"/>
      <c r="AQU64" s="86"/>
      <c r="AQV64" s="86"/>
      <c r="AQW64" s="86"/>
      <c r="AQX64" s="86"/>
      <c r="AQY64" s="86"/>
      <c r="AQZ64" s="86"/>
      <c r="ARA64" s="86"/>
      <c r="ARB64" s="86"/>
      <c r="ARC64" s="86"/>
      <c r="ARD64" s="86"/>
      <c r="ARE64" s="86"/>
      <c r="ARF64" s="86"/>
      <c r="ARG64" s="86"/>
      <c r="ARH64" s="86"/>
      <c r="ARI64" s="86"/>
      <c r="ARJ64" s="86"/>
      <c r="ARK64" s="86"/>
      <c r="ARL64" s="86"/>
      <c r="ARM64" s="86"/>
      <c r="ARN64" s="86"/>
      <c r="ARO64" s="86"/>
      <c r="ARP64" s="86"/>
      <c r="ARQ64" s="86"/>
      <c r="ARR64" s="86"/>
      <c r="ARS64" s="86"/>
      <c r="ART64" s="86"/>
      <c r="ARU64" s="86"/>
      <c r="ARV64" s="86"/>
      <c r="ARW64" s="86"/>
      <c r="ARX64" s="86"/>
      <c r="ARY64" s="86"/>
      <c r="ARZ64" s="86"/>
      <c r="ASA64" s="86"/>
      <c r="ASB64" s="86"/>
      <c r="ASC64" s="86"/>
      <c r="ASD64" s="86"/>
      <c r="ASE64" s="86"/>
      <c r="ASF64" s="86"/>
      <c r="ASG64" s="86"/>
      <c r="ASH64" s="86"/>
      <c r="ASI64" s="86"/>
      <c r="ASJ64" s="86"/>
      <c r="ASK64" s="86"/>
      <c r="ASL64" s="86"/>
      <c r="ASM64" s="86"/>
      <c r="ASN64" s="86"/>
      <c r="ASO64" s="86"/>
      <c r="ASP64" s="86"/>
      <c r="ASQ64" s="86"/>
      <c r="ASR64" s="86"/>
      <c r="ASS64" s="86"/>
      <c r="AST64" s="86"/>
      <c r="ASU64" s="86"/>
      <c r="ASV64" s="86"/>
      <c r="ASW64" s="86"/>
      <c r="ASX64" s="86"/>
      <c r="ASY64" s="86"/>
      <c r="ASZ64" s="86"/>
      <c r="ATA64" s="86"/>
      <c r="ATB64" s="86"/>
      <c r="ATC64" s="86"/>
      <c r="ATD64" s="86"/>
      <c r="ATE64" s="86"/>
      <c r="ATF64" s="86"/>
      <c r="ATG64" s="86"/>
      <c r="ATH64" s="86"/>
      <c r="ATI64" s="86"/>
      <c r="ATJ64" s="86"/>
      <c r="ATK64" s="86"/>
      <c r="ATL64" s="86"/>
      <c r="ATM64" s="86"/>
      <c r="ATN64" s="86"/>
      <c r="ATO64" s="86"/>
      <c r="ATP64" s="86"/>
      <c r="ATQ64" s="86"/>
      <c r="ATR64" s="86"/>
      <c r="ATS64" s="86"/>
      <c r="ATT64" s="86"/>
      <c r="ATU64" s="86"/>
      <c r="ATV64" s="86"/>
      <c r="ATW64" s="86"/>
      <c r="ATX64" s="86"/>
      <c r="ATY64" s="86"/>
      <c r="ATZ64" s="86"/>
      <c r="AUA64" s="86"/>
      <c r="AUB64" s="86"/>
      <c r="AUC64" s="86"/>
      <c r="AUD64" s="86"/>
      <c r="AUE64" s="86"/>
      <c r="AUF64" s="86"/>
      <c r="AUG64" s="86"/>
      <c r="AUH64" s="86"/>
      <c r="AUI64" s="86"/>
      <c r="AUJ64" s="86"/>
      <c r="AUK64" s="86"/>
      <c r="AUL64" s="86"/>
      <c r="AUM64" s="86"/>
      <c r="AUN64" s="86"/>
      <c r="AUO64" s="86"/>
      <c r="AUP64" s="86"/>
      <c r="AUQ64" s="86"/>
      <c r="AUR64" s="86"/>
      <c r="AUS64" s="86"/>
      <c r="AUT64" s="86"/>
      <c r="AUU64" s="86"/>
      <c r="AUV64" s="86"/>
      <c r="AUW64" s="86"/>
      <c r="AUX64" s="86"/>
      <c r="AUY64" s="86"/>
      <c r="AUZ64" s="86"/>
      <c r="AVA64" s="86"/>
      <c r="AVB64" s="86"/>
      <c r="AVC64" s="86"/>
      <c r="AVD64" s="86"/>
      <c r="AVE64" s="86"/>
      <c r="AVF64" s="86"/>
      <c r="AVG64" s="86"/>
      <c r="AVH64" s="86"/>
      <c r="AVI64" s="86"/>
      <c r="AVJ64" s="86"/>
      <c r="AVK64" s="86"/>
      <c r="AVL64" s="86"/>
      <c r="AVM64" s="86"/>
      <c r="AVN64" s="86"/>
      <c r="AVO64" s="86"/>
      <c r="AVP64" s="86"/>
      <c r="AVQ64" s="86"/>
      <c r="AVR64" s="86"/>
      <c r="AVS64" s="86"/>
      <c r="AVT64" s="86"/>
      <c r="AVU64" s="86"/>
      <c r="AVV64" s="86"/>
      <c r="AVW64" s="86"/>
      <c r="AVX64" s="86"/>
      <c r="AVY64" s="86"/>
      <c r="AVZ64" s="86"/>
      <c r="AWA64" s="86"/>
      <c r="AWB64" s="86"/>
      <c r="AWC64" s="86"/>
      <c r="AWD64" s="86"/>
      <c r="AWE64" s="86"/>
      <c r="AWF64" s="86"/>
      <c r="AWG64" s="86"/>
      <c r="AWH64" s="86"/>
      <c r="AWI64" s="86"/>
      <c r="AWJ64" s="86"/>
      <c r="AWK64" s="86"/>
      <c r="AWL64" s="86"/>
      <c r="AWM64" s="86"/>
      <c r="AWN64" s="86"/>
      <c r="AWO64" s="86"/>
      <c r="AWP64" s="86"/>
      <c r="AWQ64" s="86"/>
      <c r="AWR64" s="86"/>
      <c r="AWS64" s="86"/>
      <c r="AWT64" s="86"/>
      <c r="AWU64" s="86"/>
      <c r="AWV64" s="86"/>
      <c r="AWW64" s="86"/>
      <c r="AWX64" s="86"/>
      <c r="AWY64" s="86"/>
      <c r="AWZ64" s="86"/>
      <c r="AXA64" s="86"/>
      <c r="AXB64" s="86"/>
      <c r="AXC64" s="86"/>
      <c r="AXD64" s="86"/>
      <c r="AXE64" s="86"/>
      <c r="AXF64" s="86"/>
      <c r="AXG64" s="86"/>
      <c r="AXH64" s="86"/>
      <c r="AXI64" s="86"/>
      <c r="AXJ64" s="86"/>
      <c r="AXK64" s="86"/>
      <c r="AXL64" s="86"/>
      <c r="AXM64" s="86"/>
      <c r="AXN64" s="86"/>
      <c r="AXO64" s="86"/>
      <c r="AXP64" s="86"/>
      <c r="AXQ64" s="86"/>
      <c r="AXR64" s="86"/>
      <c r="AXS64" s="86"/>
      <c r="AXT64" s="86"/>
      <c r="AXU64" s="86"/>
      <c r="AXV64" s="86"/>
      <c r="AXW64" s="86"/>
      <c r="AXX64" s="86"/>
      <c r="AXY64" s="86"/>
      <c r="AXZ64" s="86"/>
      <c r="AYA64" s="86"/>
      <c r="AYB64" s="86"/>
      <c r="AYC64" s="86"/>
      <c r="AYD64" s="86"/>
      <c r="AYE64" s="86"/>
      <c r="AYF64" s="86"/>
      <c r="AYG64" s="86"/>
      <c r="AYH64" s="86"/>
      <c r="AYI64" s="86"/>
      <c r="AYJ64" s="86"/>
      <c r="AYK64" s="86"/>
      <c r="AYL64" s="86"/>
      <c r="AYM64" s="86"/>
      <c r="AYN64" s="86"/>
      <c r="AYO64" s="86"/>
      <c r="AYP64" s="86"/>
      <c r="AYQ64" s="86"/>
      <c r="AYR64" s="86"/>
      <c r="AYS64" s="86"/>
      <c r="AYT64" s="86"/>
      <c r="AYU64" s="86"/>
      <c r="AYV64" s="86"/>
      <c r="AYW64" s="86"/>
      <c r="AYX64" s="86"/>
      <c r="AYY64" s="86"/>
      <c r="AYZ64" s="86"/>
      <c r="AZA64" s="86"/>
      <c r="AZB64" s="86"/>
      <c r="AZC64" s="86"/>
      <c r="AZD64" s="86"/>
      <c r="AZE64" s="86"/>
      <c r="AZF64" s="86"/>
      <c r="AZG64" s="86"/>
      <c r="AZH64" s="86"/>
      <c r="AZI64" s="86"/>
      <c r="AZJ64" s="86"/>
      <c r="AZK64" s="86"/>
      <c r="AZL64" s="86"/>
      <c r="AZM64" s="86"/>
      <c r="AZN64" s="86"/>
      <c r="AZO64" s="86"/>
      <c r="AZP64" s="86"/>
      <c r="AZQ64" s="86"/>
      <c r="AZR64" s="86"/>
      <c r="AZS64" s="86"/>
      <c r="AZT64" s="86"/>
      <c r="AZU64" s="86"/>
      <c r="AZV64" s="86"/>
      <c r="AZW64" s="86"/>
      <c r="AZX64" s="86"/>
      <c r="AZY64" s="86"/>
      <c r="AZZ64" s="86"/>
      <c r="BAA64" s="86"/>
      <c r="BAB64" s="86"/>
      <c r="BAC64" s="86"/>
      <c r="BAD64" s="86"/>
      <c r="BAE64" s="86"/>
      <c r="BAF64" s="86"/>
      <c r="BAG64" s="86"/>
      <c r="BAH64" s="86"/>
      <c r="BAI64" s="86"/>
      <c r="BAJ64" s="86"/>
      <c r="BAK64" s="86"/>
      <c r="BAL64" s="86"/>
      <c r="BAM64" s="86"/>
      <c r="BAN64" s="86"/>
      <c r="BAO64" s="86"/>
      <c r="BAP64" s="86"/>
      <c r="BAQ64" s="86"/>
      <c r="BAR64" s="86"/>
      <c r="BAS64" s="86"/>
      <c r="BAT64" s="86"/>
      <c r="BAU64" s="86"/>
      <c r="BAV64" s="86"/>
      <c r="BAW64" s="86"/>
      <c r="BAX64" s="86"/>
      <c r="BAY64" s="86"/>
      <c r="BAZ64" s="86"/>
      <c r="BBA64" s="86"/>
      <c r="BBB64" s="86"/>
      <c r="BBC64" s="86"/>
      <c r="BBD64" s="86"/>
      <c r="BBE64" s="86"/>
      <c r="BBF64" s="86"/>
      <c r="BBG64" s="86"/>
      <c r="BBH64" s="86"/>
      <c r="BBI64" s="86"/>
      <c r="BBJ64" s="86"/>
      <c r="BBK64" s="86"/>
      <c r="BBL64" s="86"/>
      <c r="BBM64" s="86"/>
      <c r="BBN64" s="86"/>
      <c r="BBO64" s="86"/>
      <c r="BBP64" s="86"/>
      <c r="BBQ64" s="86"/>
      <c r="BBR64" s="86"/>
      <c r="BBS64" s="86"/>
      <c r="BBT64" s="86"/>
      <c r="BBU64" s="86"/>
      <c r="BBV64" s="86"/>
      <c r="BBW64" s="86"/>
      <c r="BBX64" s="86"/>
      <c r="BBY64" s="86"/>
      <c r="BBZ64" s="86"/>
      <c r="BCA64" s="86"/>
      <c r="BCB64" s="86"/>
      <c r="BCC64" s="86"/>
      <c r="BCD64" s="86"/>
      <c r="BCE64" s="86"/>
      <c r="BCF64" s="86"/>
      <c r="BCG64" s="86"/>
      <c r="BCH64" s="86"/>
      <c r="BCI64" s="86"/>
      <c r="BCJ64" s="86"/>
      <c r="BCK64" s="86"/>
      <c r="BCL64" s="86"/>
      <c r="BCM64" s="86"/>
      <c r="BCN64" s="86"/>
      <c r="BCO64" s="86"/>
      <c r="BCP64" s="86"/>
      <c r="BCQ64" s="86"/>
      <c r="BCR64" s="86"/>
      <c r="BCS64" s="86"/>
      <c r="BCT64" s="86"/>
      <c r="BCU64" s="86"/>
      <c r="BCV64" s="86"/>
      <c r="BCW64" s="86"/>
      <c r="BCX64" s="86"/>
      <c r="BCY64" s="86"/>
      <c r="BCZ64" s="86"/>
      <c r="BDA64" s="86"/>
      <c r="BDB64" s="86"/>
      <c r="BDC64" s="86"/>
      <c r="BDD64" s="86"/>
      <c r="BDE64" s="86"/>
      <c r="BDF64" s="86"/>
      <c r="BDG64" s="86"/>
      <c r="BDH64" s="86"/>
      <c r="BDI64" s="86"/>
      <c r="BDJ64" s="86"/>
      <c r="BDK64" s="86"/>
      <c r="BDL64" s="86"/>
      <c r="BDM64" s="86"/>
      <c r="BDN64" s="86"/>
      <c r="BDO64" s="86"/>
      <c r="BDP64" s="86"/>
      <c r="BDQ64" s="86"/>
      <c r="BDR64" s="86"/>
      <c r="BDS64" s="86"/>
      <c r="BDT64" s="86"/>
      <c r="BDU64" s="86"/>
      <c r="BDV64" s="86"/>
      <c r="BDW64" s="86"/>
      <c r="BDX64" s="86"/>
      <c r="BDY64" s="86"/>
      <c r="BDZ64" s="86"/>
      <c r="BEA64" s="86"/>
      <c r="BEB64" s="86"/>
      <c r="BEC64" s="86"/>
      <c r="BED64" s="86"/>
      <c r="BEE64" s="86"/>
      <c r="BEF64" s="86"/>
      <c r="BEG64" s="86"/>
      <c r="BEH64" s="86"/>
      <c r="BEI64" s="86"/>
      <c r="BEJ64" s="86"/>
      <c r="BEK64" s="86"/>
      <c r="BEL64" s="86"/>
      <c r="BEM64" s="86"/>
      <c r="BEN64" s="86"/>
      <c r="BEO64" s="86"/>
      <c r="BEP64" s="86"/>
      <c r="BEQ64" s="86"/>
      <c r="BER64" s="86"/>
      <c r="BES64" s="86"/>
      <c r="BET64" s="86"/>
      <c r="BEU64" s="86"/>
      <c r="BEV64" s="86"/>
      <c r="BEW64" s="86"/>
      <c r="BEX64" s="86"/>
      <c r="BEY64" s="86"/>
      <c r="BEZ64" s="86"/>
      <c r="BFA64" s="86"/>
      <c r="BFB64" s="86"/>
      <c r="BFC64" s="86"/>
      <c r="BFD64" s="86"/>
      <c r="BFE64" s="86"/>
      <c r="BFF64" s="86"/>
      <c r="BFG64" s="86"/>
      <c r="BFH64" s="86"/>
      <c r="BFI64" s="86"/>
      <c r="BFJ64" s="86"/>
      <c r="BFK64" s="86"/>
      <c r="BFL64" s="86"/>
      <c r="BFM64" s="86"/>
      <c r="BFN64" s="86"/>
      <c r="BFO64" s="86"/>
      <c r="BFP64" s="86"/>
      <c r="BFQ64" s="86"/>
      <c r="BFR64" s="86"/>
      <c r="BFS64" s="86"/>
      <c r="BFT64" s="86"/>
      <c r="BFU64" s="86"/>
      <c r="BFV64" s="86"/>
      <c r="BFW64" s="86"/>
      <c r="BFX64" s="86"/>
      <c r="BFY64" s="86"/>
      <c r="BFZ64" s="86"/>
      <c r="BGA64" s="86"/>
      <c r="BGB64" s="86"/>
      <c r="BGC64" s="86"/>
      <c r="BGD64" s="86"/>
      <c r="BGE64" s="86"/>
      <c r="BGF64" s="86"/>
      <c r="BGG64" s="86"/>
      <c r="BGH64" s="86"/>
      <c r="BGI64" s="86"/>
      <c r="BGJ64" s="86"/>
      <c r="BGK64" s="86"/>
      <c r="BGL64" s="86"/>
      <c r="BGM64" s="86"/>
      <c r="BGN64" s="86"/>
      <c r="BGO64" s="86"/>
      <c r="BGP64" s="86"/>
      <c r="BGQ64" s="86"/>
      <c r="BGR64" s="86"/>
      <c r="BGS64" s="86"/>
      <c r="BGT64" s="86"/>
      <c r="BGU64" s="86"/>
      <c r="BGV64" s="86"/>
      <c r="BGW64" s="86"/>
      <c r="BGX64" s="86"/>
      <c r="BGY64" s="86"/>
      <c r="BGZ64" s="86"/>
      <c r="BHA64" s="86"/>
      <c r="BHB64" s="86"/>
      <c r="BHC64" s="86"/>
      <c r="BHD64" s="86"/>
      <c r="BHE64" s="86"/>
      <c r="BHF64" s="86"/>
      <c r="BHG64" s="86"/>
      <c r="BHH64" s="86"/>
      <c r="BHI64" s="86"/>
      <c r="BHJ64" s="86"/>
      <c r="BHK64" s="86"/>
      <c r="BHL64" s="86"/>
      <c r="BHM64" s="86"/>
      <c r="BHN64" s="86"/>
      <c r="BHO64" s="86"/>
      <c r="BHP64" s="86"/>
      <c r="BHQ64" s="86"/>
      <c r="BHR64" s="86"/>
      <c r="BHS64" s="86"/>
      <c r="BHT64" s="86"/>
      <c r="BHU64" s="86"/>
      <c r="BHV64" s="86"/>
      <c r="BHW64" s="86"/>
      <c r="BHX64" s="86"/>
      <c r="BHY64" s="86"/>
      <c r="BHZ64" s="86"/>
      <c r="BIA64" s="86"/>
      <c r="BIB64" s="86"/>
      <c r="BIC64" s="86"/>
      <c r="BID64" s="86"/>
      <c r="BIE64" s="86"/>
      <c r="BIF64" s="86"/>
      <c r="BIG64" s="86"/>
      <c r="BIH64" s="86"/>
      <c r="BII64" s="86"/>
      <c r="BIJ64" s="86"/>
      <c r="BIK64" s="86"/>
      <c r="BIL64" s="86"/>
      <c r="BIM64" s="86"/>
      <c r="BIN64" s="86"/>
      <c r="BIO64" s="86"/>
      <c r="BIP64" s="86"/>
      <c r="BIQ64" s="86"/>
      <c r="BIR64" s="86"/>
      <c r="BIS64" s="86"/>
      <c r="BIT64" s="86"/>
      <c r="BIU64" s="86"/>
      <c r="BIV64" s="86"/>
      <c r="BIW64" s="86"/>
      <c r="BIX64" s="86"/>
      <c r="BIY64" s="86"/>
      <c r="BIZ64" s="86"/>
      <c r="BJA64" s="86"/>
      <c r="BJB64" s="86"/>
      <c r="BJC64" s="86"/>
      <c r="BJD64" s="86"/>
      <c r="BJE64" s="86"/>
      <c r="BJF64" s="86"/>
      <c r="BJG64" s="86"/>
      <c r="BJH64" s="86"/>
      <c r="BJI64" s="86"/>
      <c r="BJJ64" s="86"/>
      <c r="BJK64" s="86"/>
      <c r="BJL64" s="86"/>
      <c r="BJM64" s="86"/>
      <c r="BJN64" s="86"/>
      <c r="BJO64" s="86"/>
      <c r="BJP64" s="86"/>
      <c r="BJQ64" s="86"/>
      <c r="BJR64" s="86"/>
      <c r="BJS64" s="86"/>
      <c r="BJT64" s="86"/>
      <c r="BJU64" s="86"/>
      <c r="BJV64" s="86"/>
      <c r="BJW64" s="86"/>
      <c r="BJX64" s="86"/>
      <c r="BJY64" s="86"/>
      <c r="BJZ64" s="86"/>
      <c r="BKA64" s="86"/>
      <c r="BKB64" s="86"/>
      <c r="BKC64" s="86"/>
      <c r="BKD64" s="86"/>
      <c r="BKE64" s="86"/>
      <c r="BKF64" s="86"/>
      <c r="BKG64" s="86"/>
      <c r="BKH64" s="86"/>
      <c r="BKI64" s="86"/>
      <c r="BKJ64" s="86"/>
      <c r="BKK64" s="86"/>
      <c r="BKL64" s="86"/>
      <c r="BKM64" s="86"/>
      <c r="BKN64" s="86"/>
      <c r="BKO64" s="86"/>
      <c r="BKP64" s="86"/>
      <c r="BKQ64" s="86"/>
      <c r="BKR64" s="86"/>
      <c r="BKS64" s="86"/>
      <c r="BKT64" s="86"/>
      <c r="BKU64" s="86"/>
      <c r="BKV64" s="86"/>
      <c r="BKW64" s="86"/>
      <c r="BKX64" s="86"/>
      <c r="BKY64" s="86"/>
      <c r="BKZ64" s="86"/>
      <c r="BLA64" s="86"/>
      <c r="BLB64" s="86"/>
      <c r="BLC64" s="86"/>
      <c r="BLD64" s="86"/>
      <c r="BLE64" s="86"/>
      <c r="BLF64" s="86"/>
      <c r="BLG64" s="86"/>
      <c r="BLH64" s="86"/>
      <c r="BLI64" s="86"/>
      <c r="BLJ64" s="86"/>
      <c r="BLK64" s="86"/>
      <c r="BLL64" s="86"/>
      <c r="BLM64" s="86"/>
      <c r="BLN64" s="86"/>
      <c r="BLO64" s="86"/>
      <c r="BLP64" s="86"/>
      <c r="BLQ64" s="86"/>
      <c r="BLR64" s="86"/>
      <c r="BLS64" s="86"/>
      <c r="BLT64" s="86"/>
      <c r="BLU64" s="86"/>
      <c r="BLV64" s="86"/>
      <c r="BLW64" s="86"/>
      <c r="BLX64" s="86"/>
      <c r="BLY64" s="86"/>
      <c r="BLZ64" s="86"/>
      <c r="BMA64" s="86"/>
      <c r="BMB64" s="86"/>
      <c r="BMC64" s="86"/>
      <c r="BMD64" s="86"/>
      <c r="BME64" s="86"/>
      <c r="BMF64" s="86"/>
      <c r="BMG64" s="86"/>
      <c r="BMH64" s="86"/>
      <c r="BMI64" s="86"/>
      <c r="BMJ64" s="86"/>
      <c r="BMK64" s="86"/>
      <c r="BML64" s="86"/>
      <c r="BMM64" s="86"/>
      <c r="BMN64" s="86"/>
      <c r="BMO64" s="86"/>
      <c r="BMP64" s="86"/>
      <c r="BMQ64" s="86"/>
      <c r="BMR64" s="86"/>
      <c r="BMS64" s="86"/>
      <c r="BMT64" s="86"/>
      <c r="BMU64" s="86"/>
      <c r="BMV64" s="86"/>
      <c r="BMW64" s="86"/>
      <c r="BMX64" s="86"/>
      <c r="BMY64" s="86"/>
      <c r="BMZ64" s="86"/>
      <c r="BNA64" s="86"/>
      <c r="BNB64" s="86"/>
      <c r="BNC64" s="86"/>
      <c r="BND64" s="86"/>
      <c r="BNE64" s="86"/>
      <c r="BNF64" s="86"/>
      <c r="BNG64" s="86"/>
      <c r="BNH64" s="86"/>
      <c r="BNI64" s="86"/>
      <c r="BNJ64" s="86"/>
      <c r="BNK64" s="86"/>
      <c r="BNL64" s="86"/>
      <c r="BNM64" s="86"/>
      <c r="BNN64" s="86"/>
      <c r="BNO64" s="86"/>
      <c r="BNP64" s="86"/>
      <c r="BNQ64" s="86"/>
      <c r="BNR64" s="86"/>
      <c r="BNS64" s="86"/>
      <c r="BNT64" s="86"/>
      <c r="BNU64" s="86"/>
      <c r="BNV64" s="86"/>
      <c r="BNW64" s="86"/>
      <c r="BNX64" s="86"/>
      <c r="BNY64" s="86"/>
      <c r="BNZ64" s="86"/>
      <c r="BOA64" s="86"/>
      <c r="BOB64" s="86"/>
      <c r="BOC64" s="86"/>
      <c r="BOD64" s="86"/>
      <c r="BOE64" s="86"/>
      <c r="BOF64" s="86"/>
      <c r="BOG64" s="86"/>
      <c r="BOH64" s="86"/>
      <c r="BOI64" s="86"/>
      <c r="BOJ64" s="86"/>
      <c r="BOK64" s="86"/>
      <c r="BOL64" s="86"/>
      <c r="BOM64" s="86"/>
      <c r="BON64" s="86"/>
      <c r="BOO64" s="86"/>
      <c r="BOP64" s="86"/>
      <c r="BOQ64" s="86"/>
      <c r="BOR64" s="86"/>
      <c r="BOS64" s="86"/>
      <c r="BOT64" s="86"/>
      <c r="BOU64" s="86"/>
      <c r="BOV64" s="86"/>
      <c r="BOW64" s="86"/>
      <c r="BOX64" s="86"/>
      <c r="BOY64" s="86"/>
      <c r="BOZ64" s="86"/>
      <c r="BPA64" s="86"/>
      <c r="BPB64" s="86"/>
      <c r="BPC64" s="86"/>
      <c r="BPD64" s="86"/>
      <c r="BPE64" s="86"/>
      <c r="BPF64" s="86"/>
      <c r="BPG64" s="86"/>
      <c r="BPH64" s="86"/>
      <c r="BPI64" s="86"/>
      <c r="BPJ64" s="86"/>
      <c r="BPK64" s="86"/>
      <c r="BPL64" s="86"/>
      <c r="BPM64" s="86"/>
      <c r="BPN64" s="86"/>
      <c r="BPO64" s="86"/>
      <c r="BPP64" s="86"/>
      <c r="BPQ64" s="86"/>
      <c r="BPR64" s="86"/>
      <c r="BPS64" s="86"/>
      <c r="BPT64" s="86"/>
      <c r="BPU64" s="86"/>
      <c r="BPV64" s="86"/>
      <c r="BPW64" s="86"/>
      <c r="BPX64" s="86"/>
      <c r="BPY64" s="86"/>
      <c r="BPZ64" s="86"/>
      <c r="BQA64" s="86"/>
      <c r="BQB64" s="86"/>
      <c r="BQC64" s="86"/>
      <c r="BQD64" s="86"/>
      <c r="BQE64" s="86"/>
      <c r="BQF64" s="86"/>
      <c r="BQG64" s="86"/>
      <c r="BQH64" s="86"/>
      <c r="BQI64" s="86"/>
      <c r="BQJ64" s="86"/>
      <c r="BQK64" s="86"/>
      <c r="BQL64" s="86"/>
      <c r="BQM64" s="86"/>
      <c r="BQN64" s="86"/>
      <c r="BQO64" s="86"/>
      <c r="BQP64" s="86"/>
      <c r="BQQ64" s="86"/>
      <c r="BQR64" s="86"/>
      <c r="BQS64" s="86"/>
      <c r="BQT64" s="86"/>
      <c r="BQU64" s="86"/>
      <c r="BQV64" s="86"/>
      <c r="BQW64" s="86"/>
      <c r="BQX64" s="86"/>
      <c r="BQY64" s="86"/>
      <c r="BQZ64" s="86"/>
      <c r="BRA64" s="86"/>
      <c r="BRB64" s="86"/>
      <c r="BRC64" s="86"/>
      <c r="BRD64" s="86"/>
      <c r="BRE64" s="86"/>
      <c r="BRF64" s="86"/>
      <c r="BRG64" s="86"/>
      <c r="BRH64" s="86"/>
      <c r="BRI64" s="86"/>
      <c r="BRJ64" s="86"/>
      <c r="BRK64" s="86"/>
      <c r="BRL64" s="86"/>
      <c r="BRM64" s="86"/>
      <c r="BRN64" s="86"/>
      <c r="BRO64" s="86"/>
      <c r="BRP64" s="86"/>
      <c r="BRQ64" s="86"/>
      <c r="BRR64" s="86"/>
      <c r="BRS64" s="86"/>
      <c r="BRT64" s="86"/>
      <c r="BRU64" s="86"/>
      <c r="BRV64" s="86"/>
      <c r="BRW64" s="86"/>
      <c r="BRX64" s="86"/>
      <c r="BRY64" s="86"/>
      <c r="BRZ64" s="86"/>
      <c r="BSA64" s="86"/>
      <c r="BSB64" s="86"/>
      <c r="BSC64" s="86"/>
      <c r="BSD64" s="86"/>
      <c r="BSE64" s="86"/>
      <c r="BSF64" s="86"/>
      <c r="BSG64" s="86"/>
      <c r="BSH64" s="86"/>
      <c r="BSI64" s="86"/>
      <c r="BSJ64" s="86"/>
      <c r="BSK64" s="86"/>
      <c r="BSL64" s="86"/>
      <c r="BSM64" s="86"/>
      <c r="BSN64" s="86"/>
      <c r="BSO64" s="86"/>
      <c r="BSP64" s="86"/>
      <c r="BSQ64" s="86"/>
      <c r="BSR64" s="86"/>
      <c r="BSS64" s="86"/>
      <c r="BST64" s="86"/>
      <c r="BSU64" s="86"/>
      <c r="BSV64" s="86"/>
      <c r="BSW64" s="86"/>
      <c r="BSX64" s="86"/>
      <c r="BSY64" s="86"/>
      <c r="BSZ64" s="86"/>
      <c r="BTA64" s="86"/>
      <c r="BTB64" s="86"/>
      <c r="BTC64" s="86"/>
      <c r="BTD64" s="86"/>
      <c r="BTE64" s="86"/>
      <c r="BTF64" s="86"/>
      <c r="BTG64" s="86"/>
      <c r="BTH64" s="86"/>
      <c r="BTI64" s="86"/>
      <c r="BTJ64" s="86"/>
      <c r="BTK64" s="86"/>
      <c r="BTL64" s="86"/>
      <c r="BTM64" s="86"/>
      <c r="BTN64" s="86"/>
      <c r="BTO64" s="86"/>
      <c r="BTP64" s="86"/>
      <c r="BTQ64" s="86"/>
      <c r="BTR64" s="86"/>
      <c r="BTS64" s="86"/>
      <c r="BTT64" s="86"/>
      <c r="BTU64" s="86"/>
      <c r="BTV64" s="86"/>
      <c r="BTW64" s="86"/>
      <c r="BTX64" s="86"/>
      <c r="BTY64" s="86"/>
      <c r="BTZ64" s="86"/>
      <c r="BUA64" s="86"/>
      <c r="BUB64" s="86"/>
      <c r="BUC64" s="86"/>
      <c r="BUD64" s="86"/>
      <c r="BUE64" s="86"/>
      <c r="BUF64" s="86"/>
      <c r="BUG64" s="86"/>
      <c r="BUH64" s="86"/>
      <c r="BUI64" s="86"/>
      <c r="BUJ64" s="86"/>
      <c r="BUK64" s="86"/>
      <c r="BUL64" s="86"/>
      <c r="BUM64" s="86"/>
      <c r="BUN64" s="86"/>
      <c r="BUO64" s="86"/>
      <c r="BUP64" s="86"/>
      <c r="BUQ64" s="86"/>
      <c r="BUR64" s="86"/>
      <c r="BUS64" s="86"/>
      <c r="BUT64" s="86"/>
      <c r="BUU64" s="86"/>
      <c r="BUV64" s="86"/>
      <c r="BUW64" s="86"/>
      <c r="BUX64" s="86"/>
      <c r="BUY64" s="86"/>
      <c r="BUZ64" s="86"/>
      <c r="BVA64" s="86"/>
      <c r="BVB64" s="86"/>
      <c r="BVC64" s="86"/>
      <c r="BVD64" s="86"/>
      <c r="BVE64" s="86"/>
      <c r="BVF64" s="86"/>
      <c r="BVG64" s="86"/>
      <c r="BVH64" s="86"/>
      <c r="BVI64" s="86"/>
      <c r="BVJ64" s="86"/>
      <c r="BVK64" s="86"/>
      <c r="BVL64" s="86"/>
      <c r="BVM64" s="86"/>
      <c r="BVN64" s="86"/>
      <c r="BVO64" s="86"/>
      <c r="BVP64" s="86"/>
      <c r="BVQ64" s="86"/>
      <c r="BVR64" s="86"/>
      <c r="BVS64" s="86"/>
      <c r="BVT64" s="86"/>
      <c r="BVU64" s="86"/>
      <c r="BVV64" s="86"/>
      <c r="BVW64" s="86"/>
      <c r="BVX64" s="86"/>
      <c r="BVY64" s="86"/>
      <c r="BVZ64" s="86"/>
      <c r="BWA64" s="86"/>
      <c r="BWB64" s="86"/>
      <c r="BWC64" s="86"/>
      <c r="BWD64" s="86"/>
      <c r="BWE64" s="86"/>
      <c r="BWF64" s="86"/>
      <c r="BWG64" s="86"/>
      <c r="BWH64" s="86"/>
      <c r="BWI64" s="86"/>
      <c r="BWJ64" s="86"/>
      <c r="BWK64" s="86"/>
      <c r="BWL64" s="86"/>
      <c r="BWM64" s="86"/>
      <c r="BWN64" s="86"/>
      <c r="BWO64" s="86"/>
      <c r="BWP64" s="86"/>
      <c r="BWQ64" s="86"/>
      <c r="BWR64" s="86"/>
      <c r="BWS64" s="86"/>
      <c r="BWT64" s="86"/>
      <c r="BWU64" s="86"/>
      <c r="BWV64" s="86"/>
      <c r="BWW64" s="86"/>
      <c r="BWX64" s="86"/>
      <c r="BWY64" s="86"/>
      <c r="BWZ64" s="86"/>
      <c r="BXA64" s="86"/>
      <c r="BXB64" s="86"/>
      <c r="BXC64" s="86"/>
      <c r="BXD64" s="86"/>
      <c r="BXE64" s="86"/>
      <c r="BXF64" s="86"/>
      <c r="BXG64" s="86"/>
      <c r="BXH64" s="86"/>
      <c r="BXI64" s="86"/>
      <c r="BXJ64" s="86"/>
      <c r="BXK64" s="86"/>
      <c r="BXL64" s="86"/>
      <c r="BXM64" s="86"/>
      <c r="BXN64" s="86"/>
      <c r="BXO64" s="86"/>
      <c r="BXP64" s="86"/>
      <c r="BXQ64" s="86"/>
      <c r="BXR64" s="86"/>
      <c r="BXS64" s="86"/>
      <c r="BXT64" s="86"/>
      <c r="BXU64" s="86"/>
      <c r="BXV64" s="86"/>
      <c r="BXW64" s="86"/>
      <c r="BXX64" s="86"/>
      <c r="BXY64" s="86"/>
      <c r="BXZ64" s="86"/>
      <c r="BYA64" s="86"/>
      <c r="BYB64" s="86"/>
      <c r="BYC64" s="86"/>
      <c r="BYD64" s="86"/>
      <c r="BYE64" s="86"/>
      <c r="BYF64" s="86"/>
      <c r="BYG64" s="86"/>
      <c r="BYH64" s="86"/>
      <c r="BYI64" s="86"/>
      <c r="BYJ64" s="86"/>
      <c r="BYK64" s="86"/>
      <c r="BYL64" s="86"/>
      <c r="BYM64" s="86"/>
      <c r="BYN64" s="86"/>
      <c r="BYO64" s="86"/>
      <c r="BYP64" s="86"/>
      <c r="BYQ64" s="86"/>
      <c r="BYR64" s="86"/>
      <c r="BYS64" s="86"/>
      <c r="BYT64" s="86"/>
      <c r="BYU64" s="86"/>
      <c r="BYV64" s="86"/>
      <c r="BYW64" s="86"/>
      <c r="BYX64" s="86"/>
      <c r="BYY64" s="86"/>
      <c r="BYZ64" s="86"/>
      <c r="BZA64" s="86"/>
      <c r="BZB64" s="86"/>
      <c r="BZC64" s="86"/>
      <c r="BZD64" s="86"/>
      <c r="BZE64" s="86"/>
      <c r="BZF64" s="86"/>
      <c r="BZG64" s="86"/>
      <c r="BZH64" s="86"/>
      <c r="BZI64" s="86"/>
      <c r="BZJ64" s="86"/>
      <c r="BZK64" s="86"/>
      <c r="BZL64" s="86"/>
      <c r="BZM64" s="86"/>
      <c r="BZN64" s="86"/>
      <c r="BZO64" s="86"/>
      <c r="BZP64" s="86"/>
      <c r="BZQ64" s="86"/>
      <c r="BZR64" s="86"/>
      <c r="BZS64" s="86"/>
      <c r="BZT64" s="86"/>
      <c r="BZU64" s="86"/>
      <c r="BZV64" s="86"/>
      <c r="BZW64" s="86"/>
      <c r="BZX64" s="86"/>
      <c r="BZY64" s="86"/>
      <c r="BZZ64" s="86"/>
      <c r="CAA64" s="86"/>
      <c r="CAB64" s="86"/>
      <c r="CAC64" s="86"/>
      <c r="CAD64" s="86"/>
      <c r="CAE64" s="86"/>
      <c r="CAF64" s="86"/>
      <c r="CAG64" s="86"/>
      <c r="CAH64" s="86"/>
      <c r="CAI64" s="86"/>
      <c r="CAJ64" s="86"/>
      <c r="CAK64" s="86"/>
      <c r="CAL64" s="86"/>
      <c r="CAM64" s="86"/>
      <c r="CAN64" s="86"/>
      <c r="CAO64" s="86"/>
      <c r="CAP64" s="86"/>
      <c r="CAQ64" s="86"/>
      <c r="CAR64" s="86"/>
      <c r="CAS64" s="86"/>
      <c r="CAT64" s="86"/>
      <c r="CAU64" s="86"/>
      <c r="CAV64" s="86"/>
      <c r="CAW64" s="86"/>
      <c r="CAX64" s="86"/>
      <c r="CAY64" s="86"/>
      <c r="CAZ64" s="86"/>
      <c r="CBA64" s="86"/>
      <c r="CBB64" s="86"/>
      <c r="CBC64" s="86"/>
      <c r="CBD64" s="86"/>
      <c r="CBE64" s="86"/>
      <c r="CBF64" s="86"/>
      <c r="CBG64" s="86"/>
      <c r="CBH64" s="86"/>
      <c r="CBI64" s="86"/>
      <c r="CBJ64" s="86"/>
      <c r="CBK64" s="86"/>
      <c r="CBL64" s="86"/>
      <c r="CBM64" s="86"/>
      <c r="CBN64" s="86"/>
      <c r="CBO64" s="86"/>
      <c r="CBP64" s="86"/>
      <c r="CBQ64" s="86"/>
      <c r="CBR64" s="86"/>
      <c r="CBS64" s="86"/>
      <c r="CBT64" s="86"/>
      <c r="CBU64" s="86"/>
      <c r="CBV64" s="86"/>
      <c r="CBW64" s="86"/>
      <c r="CBX64" s="86"/>
      <c r="CBY64" s="86"/>
      <c r="CBZ64" s="86"/>
      <c r="CCA64" s="86"/>
      <c r="CCB64" s="86"/>
      <c r="CCC64" s="86"/>
      <c r="CCD64" s="86"/>
      <c r="CCE64" s="86"/>
      <c r="CCF64" s="86"/>
      <c r="CCG64" s="86"/>
      <c r="CCH64" s="86"/>
      <c r="CCI64" s="86"/>
      <c r="CCJ64" s="86"/>
      <c r="CCK64" s="86"/>
      <c r="CCL64" s="86"/>
      <c r="CCM64" s="86"/>
      <c r="CCN64" s="86"/>
      <c r="CCO64" s="86"/>
      <c r="CCP64" s="86"/>
      <c r="CCQ64" s="86"/>
      <c r="CCR64" s="86"/>
      <c r="CCS64" s="86"/>
      <c r="CCT64" s="86"/>
      <c r="CCU64" s="86"/>
      <c r="CCV64" s="86"/>
      <c r="CCW64" s="86"/>
      <c r="CCX64" s="86"/>
      <c r="CCY64" s="86"/>
      <c r="CCZ64" s="86"/>
      <c r="CDA64" s="86"/>
      <c r="CDB64" s="86"/>
      <c r="CDC64" s="86"/>
      <c r="CDD64" s="86"/>
      <c r="CDE64" s="86"/>
      <c r="CDF64" s="86"/>
      <c r="CDG64" s="86"/>
      <c r="CDH64" s="86"/>
      <c r="CDI64" s="86"/>
      <c r="CDJ64" s="86"/>
      <c r="CDK64" s="86"/>
      <c r="CDL64" s="86"/>
      <c r="CDM64" s="86"/>
      <c r="CDN64" s="86"/>
      <c r="CDO64" s="86"/>
      <c r="CDP64" s="86"/>
      <c r="CDQ64" s="86"/>
      <c r="CDR64" s="86"/>
      <c r="CDS64" s="86"/>
      <c r="CDT64" s="86"/>
      <c r="CDU64" s="86"/>
      <c r="CDV64" s="86"/>
      <c r="CDW64" s="86"/>
      <c r="CDX64" s="86"/>
      <c r="CDY64" s="86"/>
      <c r="CDZ64" s="86"/>
      <c r="CEA64" s="86"/>
      <c r="CEB64" s="86"/>
      <c r="CEC64" s="86"/>
      <c r="CED64" s="86"/>
      <c r="CEE64" s="86"/>
      <c r="CEF64" s="86"/>
      <c r="CEG64" s="86"/>
      <c r="CEH64" s="86"/>
      <c r="CEI64" s="86"/>
      <c r="CEJ64" s="86"/>
      <c r="CEK64" s="86"/>
      <c r="CEL64" s="86"/>
      <c r="CEM64" s="86"/>
      <c r="CEN64" s="86"/>
      <c r="CEO64" s="86"/>
      <c r="CEP64" s="86"/>
      <c r="CEQ64" s="86"/>
      <c r="CER64" s="86"/>
      <c r="CES64" s="86"/>
      <c r="CET64" s="86"/>
      <c r="CEU64" s="86"/>
      <c r="CEV64" s="86"/>
      <c r="CEW64" s="86"/>
      <c r="CEX64" s="86"/>
      <c r="CEY64" s="86"/>
      <c r="CEZ64" s="86"/>
      <c r="CFA64" s="86"/>
      <c r="CFB64" s="86"/>
      <c r="CFC64" s="86"/>
      <c r="CFD64" s="86"/>
      <c r="CFE64" s="86"/>
      <c r="CFF64" s="86"/>
      <c r="CFG64" s="86"/>
      <c r="CFH64" s="86"/>
      <c r="CFI64" s="86"/>
      <c r="CFJ64" s="86"/>
      <c r="CFK64" s="86"/>
      <c r="CFL64" s="86"/>
      <c r="CFM64" s="86"/>
      <c r="CFN64" s="86"/>
      <c r="CFO64" s="86"/>
      <c r="CFP64" s="86"/>
      <c r="CFQ64" s="86"/>
      <c r="CFR64" s="86"/>
      <c r="CFS64" s="86"/>
      <c r="CFT64" s="86"/>
      <c r="CFU64" s="86"/>
      <c r="CFV64" s="86"/>
      <c r="CFW64" s="86"/>
      <c r="CFX64" s="86"/>
      <c r="CFY64" s="86"/>
      <c r="CFZ64" s="86"/>
      <c r="CGA64" s="86"/>
      <c r="CGB64" s="86"/>
      <c r="CGC64" s="86"/>
      <c r="CGD64" s="86"/>
      <c r="CGE64" s="86"/>
      <c r="CGF64" s="86"/>
      <c r="CGG64" s="86"/>
      <c r="CGH64" s="86"/>
      <c r="CGI64" s="86"/>
      <c r="CGJ64" s="86"/>
      <c r="CGK64" s="86"/>
      <c r="CGL64" s="86"/>
      <c r="CGM64" s="86"/>
      <c r="CGN64" s="86"/>
      <c r="CGO64" s="86"/>
      <c r="CGP64" s="86"/>
      <c r="CGQ64" s="86"/>
      <c r="CGR64" s="86"/>
      <c r="CGS64" s="86"/>
      <c r="CGT64" s="86"/>
      <c r="CGU64" s="86"/>
      <c r="CGV64" s="86"/>
      <c r="CGW64" s="86"/>
      <c r="CGX64" s="86"/>
      <c r="CGY64" s="86"/>
      <c r="CGZ64" s="86"/>
      <c r="CHA64" s="86"/>
      <c r="CHB64" s="86"/>
      <c r="CHC64" s="86"/>
      <c r="CHD64" s="86"/>
      <c r="CHE64" s="86"/>
      <c r="CHF64" s="86"/>
      <c r="CHG64" s="86"/>
      <c r="CHH64" s="86"/>
      <c r="CHI64" s="86"/>
      <c r="CHJ64" s="86"/>
      <c r="CHK64" s="86"/>
      <c r="CHL64" s="86"/>
      <c r="CHM64" s="86"/>
      <c r="CHN64" s="86"/>
      <c r="CHO64" s="86"/>
      <c r="CHP64" s="86"/>
      <c r="CHQ64" s="86"/>
      <c r="CHR64" s="86"/>
      <c r="CHS64" s="86"/>
      <c r="CHT64" s="86"/>
      <c r="CHU64" s="86"/>
      <c r="CHV64" s="86"/>
      <c r="CHW64" s="86"/>
      <c r="CHX64" s="86"/>
      <c r="CHY64" s="86"/>
      <c r="CHZ64" s="86"/>
      <c r="CIA64" s="86"/>
      <c r="CIB64" s="86"/>
      <c r="CIC64" s="86"/>
      <c r="CID64" s="86"/>
      <c r="CIE64" s="86"/>
      <c r="CIF64" s="86"/>
      <c r="CIG64" s="86"/>
      <c r="CIH64" s="86"/>
      <c r="CII64" s="86"/>
      <c r="CIJ64" s="86"/>
      <c r="CIK64" s="86"/>
      <c r="CIL64" s="86"/>
      <c r="CIM64" s="86"/>
      <c r="CIN64" s="86"/>
      <c r="CIO64" s="86"/>
      <c r="CIP64" s="86"/>
      <c r="CIQ64" s="86"/>
      <c r="CIR64" s="86"/>
      <c r="CIS64" s="86"/>
      <c r="CIT64" s="86"/>
      <c r="CIU64" s="86"/>
      <c r="CIV64" s="86"/>
      <c r="CIW64" s="86"/>
      <c r="CIX64" s="86"/>
      <c r="CIY64" s="86"/>
      <c r="CIZ64" s="86"/>
      <c r="CJA64" s="86"/>
      <c r="CJB64" s="86"/>
      <c r="CJC64" s="86"/>
      <c r="CJD64" s="86"/>
      <c r="CJE64" s="86"/>
      <c r="CJF64" s="86"/>
      <c r="CJG64" s="86"/>
      <c r="CJH64" s="86"/>
      <c r="CJI64" s="86"/>
      <c r="CJJ64" s="86"/>
      <c r="CJK64" s="86"/>
      <c r="CJL64" s="86"/>
      <c r="CJM64" s="86"/>
      <c r="CJN64" s="86"/>
      <c r="CJO64" s="86"/>
      <c r="CJP64" s="86"/>
      <c r="CJQ64" s="86"/>
      <c r="CJR64" s="86"/>
      <c r="CJS64" s="86"/>
      <c r="CJT64" s="86"/>
      <c r="CJU64" s="86"/>
      <c r="CJV64" s="86"/>
      <c r="CJW64" s="86"/>
      <c r="CJX64" s="86"/>
      <c r="CJY64" s="86"/>
      <c r="CJZ64" s="86"/>
      <c r="CKA64" s="86"/>
      <c r="CKB64" s="86"/>
      <c r="CKC64" s="86"/>
      <c r="CKD64" s="86"/>
      <c r="CKE64" s="86"/>
      <c r="CKF64" s="86"/>
      <c r="CKG64" s="86"/>
      <c r="CKH64" s="86"/>
      <c r="CKI64" s="86"/>
      <c r="CKJ64" s="86"/>
      <c r="CKK64" s="86"/>
      <c r="CKL64" s="86"/>
      <c r="CKM64" s="86"/>
      <c r="CKN64" s="86"/>
      <c r="CKO64" s="86"/>
      <c r="CKP64" s="86"/>
      <c r="CKQ64" s="86"/>
      <c r="CKR64" s="86"/>
      <c r="CKS64" s="86"/>
      <c r="CKT64" s="86"/>
      <c r="CKU64" s="86"/>
      <c r="CKV64" s="86"/>
      <c r="CKW64" s="86"/>
      <c r="CKX64" s="86"/>
      <c r="CKY64" s="86"/>
      <c r="CKZ64" s="86"/>
      <c r="CLA64" s="86"/>
      <c r="CLB64" s="86"/>
      <c r="CLC64" s="86"/>
      <c r="CLD64" s="86"/>
      <c r="CLE64" s="86"/>
      <c r="CLF64" s="86"/>
      <c r="CLG64" s="86"/>
      <c r="CLH64" s="86"/>
      <c r="CLI64" s="86"/>
      <c r="CLJ64" s="86"/>
      <c r="CLK64" s="86"/>
      <c r="CLL64" s="86"/>
      <c r="CLM64" s="86"/>
      <c r="CLN64" s="86"/>
      <c r="CLO64" s="86"/>
      <c r="CLP64" s="86"/>
      <c r="CLQ64" s="86"/>
      <c r="CLR64" s="86"/>
      <c r="CLS64" s="86"/>
      <c r="CLT64" s="86"/>
      <c r="CLU64" s="86"/>
      <c r="CLV64" s="86"/>
      <c r="CLW64" s="86"/>
      <c r="CLX64" s="86"/>
      <c r="CLY64" s="86"/>
      <c r="CLZ64" s="86"/>
      <c r="CMA64" s="86"/>
      <c r="CMB64" s="86"/>
      <c r="CMC64" s="86"/>
      <c r="CMD64" s="86"/>
      <c r="CME64" s="86"/>
      <c r="CMF64" s="86"/>
      <c r="CMG64" s="86"/>
      <c r="CMH64" s="86"/>
      <c r="CMI64" s="86"/>
      <c r="CMJ64" s="86"/>
      <c r="CMK64" s="86"/>
      <c r="CML64" s="86"/>
      <c r="CMM64" s="86"/>
      <c r="CMN64" s="86"/>
      <c r="CMO64" s="86"/>
      <c r="CMP64" s="86"/>
      <c r="CMQ64" s="86"/>
      <c r="CMR64" s="86"/>
      <c r="CMS64" s="86"/>
      <c r="CMT64" s="86"/>
      <c r="CMU64" s="86"/>
      <c r="CMV64" s="86"/>
      <c r="CMW64" s="86"/>
      <c r="CMX64" s="86"/>
      <c r="CMY64" s="86"/>
      <c r="CMZ64" s="86"/>
      <c r="CNA64" s="86"/>
      <c r="CNB64" s="86"/>
      <c r="CNC64" s="86"/>
      <c r="CND64" s="86"/>
      <c r="CNE64" s="86"/>
      <c r="CNF64" s="86"/>
      <c r="CNG64" s="86"/>
      <c r="CNH64" s="86"/>
      <c r="CNI64" s="86"/>
      <c r="CNJ64" s="86"/>
      <c r="CNK64" s="86"/>
      <c r="CNL64" s="86"/>
      <c r="CNM64" s="86"/>
      <c r="CNN64" s="86"/>
      <c r="CNO64" s="86"/>
      <c r="CNP64" s="86"/>
      <c r="CNQ64" s="86"/>
      <c r="CNR64" s="86"/>
      <c r="CNS64" s="86"/>
      <c r="CNT64" s="86"/>
      <c r="CNU64" s="86"/>
      <c r="CNV64" s="86"/>
      <c r="CNW64" s="86"/>
      <c r="CNX64" s="86"/>
      <c r="CNY64" s="86"/>
      <c r="CNZ64" s="86"/>
      <c r="COA64" s="86"/>
      <c r="COB64" s="86"/>
      <c r="COC64" s="86"/>
      <c r="COD64" s="86"/>
      <c r="COE64" s="86"/>
      <c r="COF64" s="86"/>
      <c r="COG64" s="86"/>
      <c r="COH64" s="86"/>
      <c r="COI64" s="86"/>
      <c r="COJ64" s="86"/>
      <c r="COK64" s="86"/>
      <c r="COL64" s="86"/>
      <c r="COM64" s="86"/>
      <c r="CON64" s="86"/>
      <c r="COO64" s="86"/>
      <c r="COP64" s="86"/>
      <c r="COQ64" s="86"/>
      <c r="COR64" s="86"/>
      <c r="COS64" s="86"/>
      <c r="COT64" s="86"/>
      <c r="COU64" s="86"/>
      <c r="COV64" s="86"/>
      <c r="COW64" s="86"/>
      <c r="COX64" s="86"/>
      <c r="COY64" s="86"/>
      <c r="COZ64" s="86"/>
      <c r="CPA64" s="86"/>
      <c r="CPB64" s="86"/>
      <c r="CPC64" s="86"/>
      <c r="CPD64" s="86"/>
      <c r="CPE64" s="86"/>
      <c r="CPF64" s="86"/>
      <c r="CPG64" s="86"/>
      <c r="CPH64" s="86"/>
      <c r="CPI64" s="86"/>
      <c r="CPJ64" s="86"/>
      <c r="CPK64" s="86"/>
      <c r="CPL64" s="86"/>
      <c r="CPM64" s="86"/>
      <c r="CPN64" s="86"/>
      <c r="CPO64" s="86"/>
      <c r="CPP64" s="86"/>
      <c r="CPQ64" s="86"/>
      <c r="CPR64" s="86"/>
      <c r="CPS64" s="86"/>
      <c r="CPT64" s="86"/>
      <c r="CPU64" s="86"/>
      <c r="CPV64" s="86"/>
      <c r="CPW64" s="86"/>
      <c r="CPX64" s="86"/>
      <c r="CPY64" s="86"/>
      <c r="CPZ64" s="86"/>
      <c r="CQA64" s="86"/>
      <c r="CQB64" s="86"/>
      <c r="CQC64" s="86"/>
      <c r="CQD64" s="86"/>
      <c r="CQE64" s="86"/>
      <c r="CQF64" s="86"/>
      <c r="CQG64" s="86"/>
      <c r="CQH64" s="86"/>
      <c r="CQI64" s="86"/>
      <c r="CQJ64" s="86"/>
      <c r="CQK64" s="86"/>
      <c r="CQL64" s="86"/>
      <c r="CQM64" s="86"/>
      <c r="CQN64" s="86"/>
      <c r="CQO64" s="86"/>
      <c r="CQP64" s="86"/>
      <c r="CQQ64" s="86"/>
      <c r="CQR64" s="86"/>
      <c r="CQS64" s="86"/>
      <c r="CQT64" s="86"/>
      <c r="CQU64" s="86"/>
      <c r="CQV64" s="86"/>
      <c r="CQW64" s="86"/>
      <c r="CQX64" s="86"/>
      <c r="CQY64" s="86"/>
      <c r="CQZ64" s="86"/>
      <c r="CRA64" s="86"/>
      <c r="CRB64" s="86"/>
      <c r="CRC64" s="86"/>
      <c r="CRD64" s="86"/>
      <c r="CRE64" s="86"/>
      <c r="CRF64" s="86"/>
      <c r="CRG64" s="86"/>
      <c r="CRH64" s="86"/>
      <c r="CRI64" s="86"/>
      <c r="CRJ64" s="86"/>
      <c r="CRK64" s="86"/>
      <c r="CRL64" s="86"/>
      <c r="CRM64" s="86"/>
      <c r="CRN64" s="86"/>
      <c r="CRO64" s="86"/>
      <c r="CRP64" s="86"/>
      <c r="CRQ64" s="86"/>
      <c r="CRR64" s="86"/>
      <c r="CRS64" s="86"/>
      <c r="CRT64" s="86"/>
      <c r="CRU64" s="86"/>
      <c r="CRV64" s="86"/>
      <c r="CRW64" s="86"/>
      <c r="CRX64" s="86"/>
      <c r="CRY64" s="86"/>
      <c r="CRZ64" s="86"/>
      <c r="CSA64" s="86"/>
      <c r="CSB64" s="86"/>
      <c r="CSC64" s="86"/>
      <c r="CSD64" s="86"/>
      <c r="CSE64" s="86"/>
      <c r="CSF64" s="86"/>
      <c r="CSG64" s="86"/>
      <c r="CSH64" s="86"/>
      <c r="CSI64" s="86"/>
      <c r="CSJ64" s="86"/>
      <c r="CSK64" s="86"/>
      <c r="CSL64" s="86"/>
      <c r="CSM64" s="86"/>
      <c r="CSN64" s="86"/>
      <c r="CSO64" s="86"/>
      <c r="CSP64" s="86"/>
      <c r="CSQ64" s="86"/>
      <c r="CSR64" s="86"/>
      <c r="CSS64" s="86"/>
      <c r="CST64" s="86"/>
      <c r="CSU64" s="86"/>
      <c r="CSV64" s="86"/>
      <c r="CSW64" s="86"/>
      <c r="CSX64" s="86"/>
      <c r="CSY64" s="86"/>
      <c r="CSZ64" s="86"/>
      <c r="CTA64" s="86"/>
      <c r="CTB64" s="86"/>
      <c r="CTC64" s="86"/>
      <c r="CTD64" s="86"/>
      <c r="CTE64" s="86"/>
      <c r="CTF64" s="86"/>
      <c r="CTG64" s="86"/>
      <c r="CTH64" s="86"/>
      <c r="CTI64" s="86"/>
      <c r="CTJ64" s="86"/>
      <c r="CTK64" s="86"/>
      <c r="CTL64" s="86"/>
      <c r="CTM64" s="86"/>
      <c r="CTN64" s="86"/>
      <c r="CTO64" s="86"/>
      <c r="CTP64" s="86"/>
      <c r="CTQ64" s="86"/>
      <c r="CTR64" s="86"/>
      <c r="CTS64" s="86"/>
      <c r="CTT64" s="86"/>
      <c r="CTU64" s="86"/>
      <c r="CTV64" s="86"/>
      <c r="CTW64" s="86"/>
      <c r="CTX64" s="86"/>
      <c r="CTY64" s="86"/>
      <c r="CTZ64" s="86"/>
      <c r="CUA64" s="86"/>
      <c r="CUB64" s="86"/>
      <c r="CUC64" s="86"/>
      <c r="CUD64" s="86"/>
      <c r="CUE64" s="86"/>
      <c r="CUF64" s="86"/>
      <c r="CUG64" s="86"/>
      <c r="CUH64" s="86"/>
      <c r="CUI64" s="86"/>
      <c r="CUJ64" s="86"/>
      <c r="CUK64" s="86"/>
      <c r="CUL64" s="86"/>
      <c r="CUM64" s="86"/>
      <c r="CUN64" s="86"/>
      <c r="CUO64" s="86"/>
      <c r="CUP64" s="86"/>
      <c r="CUQ64" s="86"/>
      <c r="CUR64" s="86"/>
      <c r="CUS64" s="86"/>
      <c r="CUT64" s="86"/>
      <c r="CUU64" s="86"/>
      <c r="CUV64" s="86"/>
      <c r="CUW64" s="86"/>
      <c r="CUX64" s="86"/>
      <c r="CUY64" s="86"/>
      <c r="CUZ64" s="86"/>
      <c r="CVA64" s="86"/>
      <c r="CVB64" s="86"/>
      <c r="CVC64" s="86"/>
      <c r="CVD64" s="86"/>
      <c r="CVE64" s="86"/>
      <c r="CVF64" s="86"/>
      <c r="CVG64" s="86"/>
      <c r="CVH64" s="86"/>
      <c r="CVI64" s="86"/>
      <c r="CVJ64" s="86"/>
      <c r="CVK64" s="86"/>
      <c r="CVL64" s="86"/>
      <c r="CVM64" s="86"/>
      <c r="CVN64" s="86"/>
      <c r="CVO64" s="86"/>
      <c r="CVP64" s="86"/>
      <c r="CVQ64" s="86"/>
      <c r="CVR64" s="86"/>
      <c r="CVS64" s="86"/>
      <c r="CVT64" s="86"/>
      <c r="CVU64" s="86"/>
      <c r="CVV64" s="86"/>
      <c r="CVW64" s="86"/>
      <c r="CVX64" s="86"/>
      <c r="CVY64" s="86"/>
      <c r="CVZ64" s="86"/>
      <c r="CWA64" s="86"/>
      <c r="CWB64" s="86"/>
      <c r="CWC64" s="86"/>
      <c r="CWD64" s="86"/>
      <c r="CWE64" s="86"/>
      <c r="CWF64" s="86"/>
      <c r="CWG64" s="86"/>
      <c r="CWH64" s="86"/>
      <c r="CWI64" s="86"/>
      <c r="CWJ64" s="86"/>
      <c r="CWK64" s="86"/>
      <c r="CWL64" s="86"/>
      <c r="CWM64" s="86"/>
      <c r="CWN64" s="86"/>
      <c r="CWO64" s="86"/>
      <c r="CWP64" s="86"/>
      <c r="CWQ64" s="86"/>
      <c r="CWR64" s="86"/>
      <c r="CWS64" s="86"/>
      <c r="CWT64" s="86"/>
      <c r="CWU64" s="86"/>
      <c r="CWV64" s="86"/>
      <c r="CWW64" s="86"/>
      <c r="CWX64" s="86"/>
      <c r="CWY64" s="86"/>
      <c r="CWZ64" s="86"/>
      <c r="CXA64" s="86"/>
      <c r="CXB64" s="86"/>
      <c r="CXC64" s="86"/>
      <c r="CXD64" s="86"/>
      <c r="CXE64" s="86"/>
      <c r="CXF64" s="86"/>
      <c r="CXG64" s="86"/>
      <c r="CXH64" s="86"/>
      <c r="CXI64" s="86"/>
      <c r="CXJ64" s="86"/>
      <c r="CXK64" s="86"/>
      <c r="CXL64" s="86"/>
      <c r="CXM64" s="86"/>
      <c r="CXN64" s="86"/>
      <c r="CXO64" s="86"/>
      <c r="CXP64" s="86"/>
      <c r="CXQ64" s="86"/>
      <c r="CXR64" s="86"/>
      <c r="CXS64" s="86"/>
      <c r="CXT64" s="86"/>
      <c r="CXU64" s="86"/>
      <c r="CXV64" s="86"/>
      <c r="CXW64" s="86"/>
      <c r="CXX64" s="86"/>
      <c r="CXY64" s="86"/>
      <c r="CXZ64" s="86"/>
      <c r="CYA64" s="86"/>
      <c r="CYB64" s="86"/>
      <c r="CYC64" s="86"/>
      <c r="CYD64" s="86"/>
      <c r="CYE64" s="86"/>
      <c r="CYF64" s="86"/>
      <c r="CYG64" s="86"/>
      <c r="CYH64" s="86"/>
      <c r="CYI64" s="86"/>
      <c r="CYJ64" s="86"/>
      <c r="CYK64" s="86"/>
      <c r="CYL64" s="86"/>
      <c r="CYM64" s="86"/>
      <c r="CYN64" s="86"/>
      <c r="CYO64" s="86"/>
      <c r="CYP64" s="86"/>
      <c r="CYQ64" s="86"/>
      <c r="CYR64" s="86"/>
      <c r="CYS64" s="86"/>
      <c r="CYT64" s="86"/>
      <c r="CYU64" s="86"/>
      <c r="CYV64" s="86"/>
      <c r="CYW64" s="86"/>
      <c r="CYX64" s="86"/>
      <c r="CYY64" s="86"/>
      <c r="CYZ64" s="86"/>
      <c r="CZA64" s="86"/>
      <c r="CZB64" s="86"/>
      <c r="CZC64" s="86"/>
      <c r="CZD64" s="86"/>
      <c r="CZE64" s="86"/>
      <c r="CZF64" s="86"/>
      <c r="CZG64" s="86"/>
      <c r="CZH64" s="86"/>
      <c r="CZI64" s="86"/>
      <c r="CZJ64" s="86"/>
      <c r="CZK64" s="86"/>
      <c r="CZL64" s="86"/>
      <c r="CZM64" s="86"/>
      <c r="CZN64" s="86"/>
      <c r="CZO64" s="86"/>
      <c r="CZP64" s="86"/>
      <c r="CZQ64" s="86"/>
      <c r="CZR64" s="86"/>
      <c r="CZS64" s="86"/>
      <c r="CZT64" s="86"/>
      <c r="CZU64" s="86"/>
      <c r="CZV64" s="86"/>
      <c r="CZW64" s="86"/>
      <c r="CZX64" s="86"/>
      <c r="CZY64" s="86"/>
      <c r="CZZ64" s="86"/>
      <c r="DAA64" s="86"/>
      <c r="DAB64" s="86"/>
      <c r="DAC64" s="86"/>
      <c r="DAD64" s="86"/>
      <c r="DAE64" s="86"/>
      <c r="DAF64" s="86"/>
      <c r="DAG64" s="86"/>
      <c r="DAH64" s="86"/>
      <c r="DAI64" s="86"/>
      <c r="DAJ64" s="86"/>
      <c r="DAK64" s="86"/>
      <c r="DAL64" s="86"/>
      <c r="DAM64" s="86"/>
      <c r="DAN64" s="86"/>
      <c r="DAO64" s="86"/>
      <c r="DAP64" s="86"/>
      <c r="DAQ64" s="86"/>
      <c r="DAR64" s="86"/>
      <c r="DAS64" s="86"/>
      <c r="DAT64" s="86"/>
      <c r="DAU64" s="86"/>
      <c r="DAV64" s="86"/>
      <c r="DAW64" s="86"/>
      <c r="DAX64" s="86"/>
      <c r="DAY64" s="86"/>
      <c r="DAZ64" s="86"/>
      <c r="DBA64" s="86"/>
      <c r="DBB64" s="86"/>
      <c r="DBC64" s="86"/>
      <c r="DBD64" s="86"/>
      <c r="DBE64" s="86"/>
      <c r="DBF64" s="86"/>
      <c r="DBG64" s="86"/>
      <c r="DBH64" s="86"/>
      <c r="DBI64" s="86"/>
      <c r="DBJ64" s="86"/>
      <c r="DBK64" s="86"/>
      <c r="DBL64" s="86"/>
      <c r="DBM64" s="86"/>
      <c r="DBN64" s="86"/>
      <c r="DBO64" s="86"/>
      <c r="DBP64" s="86"/>
      <c r="DBQ64" s="86"/>
      <c r="DBR64" s="86"/>
      <c r="DBS64" s="86"/>
      <c r="DBT64" s="86"/>
      <c r="DBU64" s="86"/>
      <c r="DBV64" s="86"/>
      <c r="DBW64" s="86"/>
      <c r="DBX64" s="86"/>
      <c r="DBY64" s="86"/>
      <c r="DBZ64" s="86"/>
      <c r="DCA64" s="86"/>
      <c r="DCB64" s="86"/>
      <c r="DCC64" s="86"/>
      <c r="DCD64" s="86"/>
      <c r="DCE64" s="86"/>
      <c r="DCF64" s="86"/>
      <c r="DCG64" s="86"/>
      <c r="DCH64" s="86"/>
      <c r="DCI64" s="86"/>
      <c r="DCJ64" s="86"/>
      <c r="DCK64" s="86"/>
      <c r="DCL64" s="86"/>
      <c r="DCM64" s="86"/>
      <c r="DCN64" s="86"/>
      <c r="DCO64" s="86"/>
      <c r="DCP64" s="86"/>
      <c r="DCQ64" s="86"/>
      <c r="DCR64" s="86"/>
      <c r="DCS64" s="86"/>
      <c r="DCT64" s="86"/>
      <c r="DCU64" s="86"/>
      <c r="DCV64" s="86"/>
      <c r="DCW64" s="86"/>
      <c r="DCX64" s="86"/>
      <c r="DCY64" s="86"/>
      <c r="DCZ64" s="86"/>
      <c r="DDA64" s="86"/>
      <c r="DDB64" s="86"/>
      <c r="DDC64" s="86"/>
      <c r="DDD64" s="86"/>
      <c r="DDE64" s="86"/>
      <c r="DDF64" s="86"/>
      <c r="DDG64" s="86"/>
      <c r="DDH64" s="86"/>
      <c r="DDI64" s="86"/>
      <c r="DDJ64" s="86"/>
      <c r="DDK64" s="86"/>
      <c r="DDL64" s="86"/>
      <c r="DDM64" s="86"/>
      <c r="DDN64" s="86"/>
      <c r="DDO64" s="86"/>
      <c r="DDP64" s="86"/>
      <c r="DDQ64" s="86"/>
      <c r="DDR64" s="86"/>
      <c r="DDS64" s="86"/>
      <c r="DDT64" s="86"/>
      <c r="DDU64" s="86"/>
      <c r="DDV64" s="86"/>
      <c r="DDW64" s="86"/>
      <c r="DDX64" s="86"/>
      <c r="DDY64" s="86"/>
      <c r="DDZ64" s="86"/>
      <c r="DEA64" s="86"/>
      <c r="DEB64" s="86"/>
      <c r="DEC64" s="86"/>
      <c r="DED64" s="86"/>
      <c r="DEE64" s="86"/>
      <c r="DEF64" s="86"/>
      <c r="DEG64" s="86"/>
      <c r="DEH64" s="86"/>
      <c r="DEI64" s="86"/>
      <c r="DEJ64" s="86"/>
      <c r="DEK64" s="86"/>
      <c r="DEL64" s="86"/>
      <c r="DEM64" s="86"/>
      <c r="DEN64" s="86"/>
      <c r="DEO64" s="86"/>
      <c r="DEP64" s="86"/>
      <c r="DEQ64" s="86"/>
      <c r="DER64" s="86"/>
      <c r="DES64" s="86"/>
      <c r="DET64" s="86"/>
      <c r="DEU64" s="86"/>
      <c r="DEV64" s="86"/>
      <c r="DEW64" s="86"/>
      <c r="DEX64" s="86"/>
      <c r="DEY64" s="86"/>
      <c r="DEZ64" s="86"/>
      <c r="DFA64" s="86"/>
      <c r="DFB64" s="86"/>
      <c r="DFC64" s="86"/>
      <c r="DFD64" s="86"/>
      <c r="DFE64" s="86"/>
      <c r="DFF64" s="86"/>
      <c r="DFG64" s="86"/>
      <c r="DFH64" s="86"/>
      <c r="DFI64" s="86"/>
      <c r="DFJ64" s="86"/>
      <c r="DFK64" s="86"/>
      <c r="DFL64" s="86"/>
      <c r="DFM64" s="86"/>
      <c r="DFN64" s="86"/>
      <c r="DFO64" s="86"/>
      <c r="DFP64" s="86"/>
      <c r="DFQ64" s="86"/>
      <c r="DFR64" s="86"/>
      <c r="DFS64" s="86"/>
      <c r="DFT64" s="86"/>
      <c r="DFU64" s="86"/>
      <c r="DFV64" s="86"/>
      <c r="DFW64" s="86"/>
      <c r="DFX64" s="86"/>
      <c r="DFY64" s="86"/>
      <c r="DFZ64" s="86"/>
      <c r="DGA64" s="86"/>
      <c r="DGB64" s="86"/>
      <c r="DGC64" s="86"/>
      <c r="DGD64" s="86"/>
      <c r="DGE64" s="86"/>
      <c r="DGF64" s="86"/>
      <c r="DGG64" s="86"/>
      <c r="DGH64" s="86"/>
      <c r="DGI64" s="86"/>
      <c r="DGJ64" s="86"/>
      <c r="DGK64" s="86"/>
      <c r="DGL64" s="86"/>
      <c r="DGM64" s="86"/>
      <c r="DGN64" s="86"/>
      <c r="DGO64" s="86"/>
      <c r="DGP64" s="86"/>
      <c r="DGQ64" s="86"/>
      <c r="DGR64" s="86"/>
      <c r="DGS64" s="86"/>
      <c r="DGT64" s="86"/>
      <c r="DGU64" s="86"/>
      <c r="DGV64" s="86"/>
      <c r="DGW64" s="86"/>
      <c r="DGX64" s="86"/>
      <c r="DGY64" s="86"/>
      <c r="DGZ64" s="86"/>
      <c r="DHA64" s="86"/>
      <c r="DHB64" s="86"/>
      <c r="DHC64" s="86"/>
      <c r="DHD64" s="86"/>
      <c r="DHE64" s="86"/>
      <c r="DHF64" s="86"/>
      <c r="DHG64" s="86"/>
      <c r="DHH64" s="86"/>
      <c r="DHI64" s="86"/>
      <c r="DHJ64" s="86"/>
      <c r="DHK64" s="86"/>
      <c r="DHL64" s="86"/>
      <c r="DHM64" s="86"/>
      <c r="DHN64" s="86"/>
      <c r="DHO64" s="86"/>
      <c r="DHP64" s="86"/>
      <c r="DHQ64" s="86"/>
      <c r="DHR64" s="86"/>
      <c r="DHS64" s="86"/>
      <c r="DHT64" s="86"/>
      <c r="DHU64" s="86"/>
      <c r="DHV64" s="86"/>
      <c r="DHW64" s="86"/>
      <c r="DHX64" s="86"/>
      <c r="DHY64" s="86"/>
      <c r="DHZ64" s="86"/>
      <c r="DIA64" s="86"/>
      <c r="DIB64" s="86"/>
      <c r="DIC64" s="86"/>
      <c r="DID64" s="86"/>
      <c r="DIE64" s="86"/>
      <c r="DIF64" s="86"/>
      <c r="DIG64" s="86"/>
      <c r="DIH64" s="86"/>
      <c r="DII64" s="86"/>
      <c r="DIJ64" s="86"/>
      <c r="DIK64" s="86"/>
      <c r="DIL64" s="86"/>
      <c r="DIM64" s="86"/>
      <c r="DIN64" s="86"/>
      <c r="DIO64" s="86"/>
      <c r="DIP64" s="86"/>
      <c r="DIQ64" s="86"/>
      <c r="DIR64" s="86"/>
      <c r="DIS64" s="86"/>
      <c r="DIT64" s="86"/>
      <c r="DIU64" s="86"/>
      <c r="DIV64" s="86"/>
      <c r="DIW64" s="86"/>
      <c r="DIX64" s="86"/>
      <c r="DIY64" s="86"/>
      <c r="DIZ64" s="86"/>
      <c r="DJA64" s="86"/>
      <c r="DJB64" s="86"/>
      <c r="DJC64" s="86"/>
      <c r="DJD64" s="86"/>
      <c r="DJE64" s="86"/>
      <c r="DJF64" s="86"/>
      <c r="DJG64" s="86"/>
      <c r="DJH64" s="86"/>
      <c r="DJI64" s="86"/>
      <c r="DJJ64" s="86"/>
      <c r="DJK64" s="86"/>
      <c r="DJL64" s="86"/>
      <c r="DJM64" s="86"/>
      <c r="DJN64" s="86"/>
      <c r="DJO64" s="86"/>
      <c r="DJP64" s="86"/>
      <c r="DJQ64" s="86"/>
      <c r="DJR64" s="86"/>
      <c r="DJS64" s="86"/>
      <c r="DJT64" s="86"/>
      <c r="DJU64" s="86"/>
      <c r="DJV64" s="86"/>
      <c r="DJW64" s="86"/>
      <c r="DJX64" s="86"/>
      <c r="DJY64" s="86"/>
      <c r="DJZ64" s="86"/>
      <c r="DKA64" s="86"/>
      <c r="DKB64" s="86"/>
      <c r="DKC64" s="86"/>
      <c r="DKD64" s="86"/>
      <c r="DKE64" s="86"/>
      <c r="DKF64" s="86"/>
      <c r="DKG64" s="86"/>
      <c r="DKH64" s="86"/>
      <c r="DKI64" s="86"/>
      <c r="DKJ64" s="86"/>
      <c r="DKK64" s="86"/>
      <c r="DKL64" s="86"/>
      <c r="DKM64" s="86"/>
      <c r="DKN64" s="86"/>
      <c r="DKO64" s="86"/>
      <c r="DKP64" s="86"/>
      <c r="DKQ64" s="86"/>
      <c r="DKR64" s="86"/>
      <c r="DKS64" s="86"/>
      <c r="DKT64" s="86"/>
      <c r="DKU64" s="86"/>
      <c r="DKV64" s="86"/>
      <c r="DKW64" s="86"/>
      <c r="DKX64" s="86"/>
      <c r="DKY64" s="86"/>
      <c r="DKZ64" s="86"/>
      <c r="DLA64" s="86"/>
      <c r="DLB64" s="86"/>
      <c r="DLC64" s="86"/>
      <c r="DLD64" s="86"/>
      <c r="DLE64" s="86"/>
      <c r="DLF64" s="86"/>
      <c r="DLG64" s="86"/>
      <c r="DLH64" s="86"/>
      <c r="DLI64" s="86"/>
      <c r="DLJ64" s="86"/>
      <c r="DLK64" s="86"/>
      <c r="DLL64" s="86"/>
      <c r="DLM64" s="86"/>
      <c r="DLN64" s="86"/>
      <c r="DLO64" s="86"/>
      <c r="DLP64" s="86"/>
      <c r="DLQ64" s="86"/>
      <c r="DLR64" s="86"/>
      <c r="DLS64" s="86"/>
      <c r="DLT64" s="86"/>
      <c r="DLU64" s="86"/>
      <c r="DLV64" s="86"/>
      <c r="DLW64" s="86"/>
      <c r="DLX64" s="86"/>
      <c r="DLY64" s="86"/>
      <c r="DLZ64" s="86"/>
      <c r="DMA64" s="86"/>
      <c r="DMB64" s="86"/>
      <c r="DMC64" s="86"/>
      <c r="DMD64" s="86"/>
      <c r="DME64" s="86"/>
      <c r="DMF64" s="86"/>
      <c r="DMG64" s="86"/>
      <c r="DMH64" s="86"/>
      <c r="DMI64" s="86"/>
      <c r="DMJ64" s="86"/>
      <c r="DMK64" s="86"/>
      <c r="DML64" s="86"/>
      <c r="DMM64" s="86"/>
      <c r="DMN64" s="86"/>
      <c r="DMO64" s="86"/>
      <c r="DMP64" s="86"/>
      <c r="DMQ64" s="86"/>
      <c r="DMR64" s="86"/>
      <c r="DMS64" s="86"/>
      <c r="DMT64" s="86"/>
      <c r="DMU64" s="86"/>
      <c r="DMV64" s="86"/>
      <c r="DMW64" s="86"/>
      <c r="DMX64" s="86"/>
      <c r="DMY64" s="86"/>
      <c r="DMZ64" s="86"/>
      <c r="DNA64" s="86"/>
      <c r="DNB64" s="86"/>
      <c r="DNC64" s="86"/>
      <c r="DND64" s="86"/>
      <c r="DNE64" s="86"/>
      <c r="DNF64" s="86"/>
      <c r="DNG64" s="86"/>
      <c r="DNH64" s="86"/>
      <c r="DNI64" s="86"/>
      <c r="DNJ64" s="86"/>
      <c r="DNK64" s="86"/>
      <c r="DNL64" s="86"/>
      <c r="DNM64" s="86"/>
      <c r="DNN64" s="86"/>
      <c r="DNO64" s="86"/>
      <c r="DNP64" s="86"/>
      <c r="DNQ64" s="86"/>
      <c r="DNR64" s="86"/>
      <c r="DNS64" s="86"/>
      <c r="DNT64" s="86"/>
      <c r="DNU64" s="86"/>
      <c r="DNV64" s="86"/>
      <c r="DNW64" s="86"/>
      <c r="DNX64" s="86"/>
      <c r="DNY64" s="86"/>
      <c r="DNZ64" s="86"/>
      <c r="DOA64" s="86"/>
      <c r="DOB64" s="86"/>
      <c r="DOC64" s="86"/>
      <c r="DOD64" s="86"/>
      <c r="DOE64" s="86"/>
      <c r="DOF64" s="86"/>
      <c r="DOG64" s="86"/>
      <c r="DOH64" s="86"/>
      <c r="DOI64" s="86"/>
      <c r="DOJ64" s="86"/>
      <c r="DOK64" s="86"/>
      <c r="DOL64" s="86"/>
      <c r="DOM64" s="86"/>
      <c r="DON64" s="86"/>
      <c r="DOO64" s="86"/>
      <c r="DOP64" s="86"/>
      <c r="DOQ64" s="86"/>
      <c r="DOR64" s="86"/>
      <c r="DOS64" s="86"/>
      <c r="DOT64" s="86"/>
      <c r="DOU64" s="86"/>
      <c r="DOV64" s="86"/>
      <c r="DOW64" s="86"/>
      <c r="DOX64" s="86"/>
      <c r="DOY64" s="86"/>
      <c r="DOZ64" s="86"/>
      <c r="DPA64" s="86"/>
      <c r="DPB64" s="86"/>
      <c r="DPC64" s="86"/>
      <c r="DPD64" s="86"/>
      <c r="DPE64" s="86"/>
      <c r="DPF64" s="86"/>
      <c r="DPG64" s="86"/>
      <c r="DPH64" s="86"/>
      <c r="DPI64" s="86"/>
      <c r="DPJ64" s="86"/>
      <c r="DPK64" s="86"/>
      <c r="DPL64" s="86"/>
      <c r="DPM64" s="86"/>
      <c r="DPN64" s="86"/>
      <c r="DPO64" s="86"/>
      <c r="DPP64" s="86"/>
      <c r="DPQ64" s="86"/>
      <c r="DPR64" s="86"/>
      <c r="DPS64" s="86"/>
      <c r="DPT64" s="86"/>
      <c r="DPU64" s="86"/>
      <c r="DPV64" s="86"/>
      <c r="DPW64" s="86"/>
      <c r="DPX64" s="86"/>
      <c r="DPY64" s="86"/>
      <c r="DPZ64" s="86"/>
      <c r="DQA64" s="86"/>
      <c r="DQB64" s="86"/>
      <c r="DQC64" s="86"/>
      <c r="DQD64" s="86"/>
      <c r="DQE64" s="86"/>
      <c r="DQF64" s="86"/>
      <c r="DQG64" s="86"/>
      <c r="DQH64" s="86"/>
      <c r="DQI64" s="86"/>
      <c r="DQJ64" s="86"/>
      <c r="DQK64" s="86"/>
      <c r="DQL64" s="86"/>
      <c r="DQM64" s="86"/>
      <c r="DQN64" s="86"/>
      <c r="DQO64" s="86"/>
      <c r="DQP64" s="86"/>
      <c r="DQQ64" s="86"/>
      <c r="DQR64" s="86"/>
      <c r="DQS64" s="86"/>
      <c r="DQT64" s="86"/>
      <c r="DQU64" s="86"/>
      <c r="DQV64" s="86"/>
      <c r="DQW64" s="86"/>
      <c r="DQX64" s="86"/>
      <c r="DQY64" s="86"/>
      <c r="DQZ64" s="86"/>
      <c r="DRA64" s="86"/>
      <c r="DRB64" s="86"/>
      <c r="DRC64" s="86"/>
      <c r="DRD64" s="86"/>
      <c r="DRE64" s="86"/>
      <c r="DRF64" s="86"/>
      <c r="DRG64" s="86"/>
      <c r="DRH64" s="86"/>
      <c r="DRI64" s="86"/>
      <c r="DRJ64" s="86"/>
      <c r="DRK64" s="86"/>
      <c r="DRL64" s="86"/>
      <c r="DRM64" s="86"/>
      <c r="DRN64" s="86"/>
      <c r="DRO64" s="86"/>
      <c r="DRP64" s="86"/>
      <c r="DRQ64" s="86"/>
      <c r="DRR64" s="86"/>
      <c r="DRS64" s="86"/>
      <c r="DRT64" s="86"/>
      <c r="DRU64" s="86"/>
      <c r="DRV64" s="86"/>
      <c r="DRW64" s="86"/>
      <c r="DRX64" s="86"/>
      <c r="DRY64" s="86"/>
      <c r="DRZ64" s="86"/>
      <c r="DSA64" s="86"/>
      <c r="DSB64" s="86"/>
      <c r="DSC64" s="86"/>
      <c r="DSD64" s="86"/>
      <c r="DSE64" s="86"/>
      <c r="DSF64" s="86"/>
      <c r="DSG64" s="86"/>
      <c r="DSH64" s="86"/>
      <c r="DSI64" s="86"/>
      <c r="DSJ64" s="86"/>
      <c r="DSK64" s="86"/>
      <c r="DSL64" s="86"/>
      <c r="DSM64" s="86"/>
      <c r="DSN64" s="86"/>
      <c r="DSO64" s="86"/>
      <c r="DSP64" s="86"/>
      <c r="DSQ64" s="86"/>
      <c r="DSR64" s="86"/>
      <c r="DSS64" s="86"/>
      <c r="DST64" s="86"/>
      <c r="DSU64" s="86"/>
      <c r="DSV64" s="86"/>
      <c r="DSW64" s="86"/>
      <c r="DSX64" s="86"/>
      <c r="DSY64" s="86"/>
      <c r="DSZ64" s="86"/>
      <c r="DTA64" s="86"/>
      <c r="DTB64" s="86"/>
      <c r="DTC64" s="86"/>
      <c r="DTD64" s="86"/>
      <c r="DTE64" s="86"/>
      <c r="DTF64" s="86"/>
      <c r="DTG64" s="86"/>
      <c r="DTH64" s="86"/>
      <c r="DTI64" s="86"/>
      <c r="DTJ64" s="86"/>
      <c r="DTK64" s="86"/>
      <c r="DTL64" s="86"/>
      <c r="DTM64" s="86"/>
      <c r="DTN64" s="86"/>
      <c r="DTO64" s="86"/>
      <c r="DTP64" s="86"/>
      <c r="DTQ64" s="86"/>
      <c r="DTR64" s="86"/>
      <c r="DTS64" s="86"/>
      <c r="DTT64" s="86"/>
      <c r="DTU64" s="86"/>
      <c r="DTV64" s="86"/>
      <c r="DTW64" s="86"/>
      <c r="DTX64" s="86"/>
      <c r="DTY64" s="86"/>
      <c r="DTZ64" s="86"/>
      <c r="DUA64" s="86"/>
      <c r="DUB64" s="86"/>
      <c r="DUC64" s="86"/>
      <c r="DUD64" s="86"/>
      <c r="DUE64" s="86"/>
      <c r="DUF64" s="86"/>
      <c r="DUG64" s="86"/>
      <c r="DUH64" s="86"/>
      <c r="DUI64" s="86"/>
      <c r="DUJ64" s="86"/>
      <c r="DUK64" s="86"/>
      <c r="DUL64" s="86"/>
      <c r="DUM64" s="86"/>
      <c r="DUN64" s="86"/>
      <c r="DUO64" s="86"/>
      <c r="DUP64" s="86"/>
      <c r="DUQ64" s="86"/>
      <c r="DUR64" s="86"/>
      <c r="DUS64" s="86"/>
      <c r="DUT64" s="86"/>
      <c r="DUU64" s="86"/>
      <c r="DUV64" s="86"/>
      <c r="DUW64" s="86"/>
      <c r="DUX64" s="86"/>
      <c r="DUY64" s="86"/>
      <c r="DUZ64" s="86"/>
      <c r="DVA64" s="86"/>
      <c r="DVB64" s="86"/>
      <c r="DVC64" s="86"/>
      <c r="DVD64" s="86"/>
      <c r="DVE64" s="86"/>
      <c r="DVF64" s="86"/>
      <c r="DVG64" s="86"/>
      <c r="DVH64" s="86"/>
      <c r="DVI64" s="86"/>
      <c r="DVJ64" s="86"/>
      <c r="DVK64" s="86"/>
      <c r="DVL64" s="86"/>
      <c r="DVM64" s="86"/>
      <c r="DVN64" s="86"/>
      <c r="DVO64" s="86"/>
      <c r="DVP64" s="86"/>
      <c r="DVQ64" s="86"/>
      <c r="DVR64" s="86"/>
      <c r="DVS64" s="86"/>
      <c r="DVT64" s="86"/>
      <c r="DVU64" s="86"/>
      <c r="DVV64" s="86"/>
      <c r="DVW64" s="86"/>
      <c r="DVX64" s="86"/>
      <c r="DVY64" s="86"/>
      <c r="DVZ64" s="86"/>
      <c r="DWA64" s="86"/>
      <c r="DWB64" s="86"/>
      <c r="DWC64" s="86"/>
      <c r="DWD64" s="86"/>
      <c r="DWE64" s="86"/>
      <c r="DWF64" s="86"/>
      <c r="DWG64" s="86"/>
      <c r="DWH64" s="86"/>
      <c r="DWI64" s="86"/>
      <c r="DWJ64" s="86"/>
      <c r="DWK64" s="86"/>
      <c r="DWL64" s="86"/>
      <c r="DWM64" s="86"/>
      <c r="DWN64" s="86"/>
      <c r="DWO64" s="86"/>
      <c r="DWP64" s="86"/>
      <c r="DWQ64" s="86"/>
      <c r="DWR64" s="86"/>
      <c r="DWS64" s="86"/>
      <c r="DWT64" s="86"/>
      <c r="DWU64" s="86"/>
      <c r="DWV64" s="86"/>
      <c r="DWW64" s="86"/>
      <c r="DWX64" s="86"/>
      <c r="DWY64" s="86"/>
      <c r="DWZ64" s="86"/>
      <c r="DXA64" s="86"/>
      <c r="DXB64" s="86"/>
      <c r="DXC64" s="86"/>
      <c r="DXD64" s="86"/>
      <c r="DXE64" s="86"/>
      <c r="DXF64" s="86"/>
      <c r="DXG64" s="86"/>
      <c r="DXH64" s="86"/>
      <c r="DXI64" s="86"/>
      <c r="DXJ64" s="86"/>
      <c r="DXK64" s="86"/>
      <c r="DXL64" s="86"/>
      <c r="DXM64" s="86"/>
      <c r="DXN64" s="86"/>
      <c r="DXO64" s="86"/>
      <c r="DXP64" s="86"/>
      <c r="DXQ64" s="86"/>
      <c r="DXR64" s="86"/>
      <c r="DXS64" s="86"/>
      <c r="DXT64" s="86"/>
      <c r="DXU64" s="86"/>
      <c r="DXV64" s="86"/>
      <c r="DXW64" s="86"/>
      <c r="DXX64" s="86"/>
      <c r="DXY64" s="86"/>
      <c r="DXZ64" s="86"/>
      <c r="DYA64" s="86"/>
      <c r="DYB64" s="86"/>
      <c r="DYC64" s="86"/>
      <c r="DYD64" s="86"/>
      <c r="DYE64" s="86"/>
      <c r="DYF64" s="86"/>
      <c r="DYG64" s="86"/>
      <c r="DYH64" s="86"/>
      <c r="DYI64" s="86"/>
      <c r="DYJ64" s="86"/>
      <c r="DYK64" s="86"/>
      <c r="DYL64" s="86"/>
      <c r="DYM64" s="86"/>
      <c r="DYN64" s="86"/>
      <c r="DYO64" s="86"/>
      <c r="DYP64" s="86"/>
      <c r="DYQ64" s="86"/>
      <c r="DYR64" s="86"/>
      <c r="DYS64" s="86"/>
      <c r="DYT64" s="86"/>
      <c r="DYU64" s="86"/>
      <c r="DYV64" s="86"/>
      <c r="DYW64" s="86"/>
      <c r="DYX64" s="86"/>
      <c r="DYY64" s="86"/>
      <c r="DYZ64" s="86"/>
      <c r="DZA64" s="86"/>
      <c r="DZB64" s="86"/>
      <c r="DZC64" s="86"/>
      <c r="DZD64" s="86"/>
      <c r="DZE64" s="86"/>
      <c r="DZF64" s="86"/>
      <c r="DZG64" s="86"/>
      <c r="DZH64" s="86"/>
      <c r="DZI64" s="86"/>
      <c r="DZJ64" s="86"/>
      <c r="DZK64" s="86"/>
      <c r="DZL64" s="86"/>
      <c r="DZM64" s="86"/>
      <c r="DZN64" s="86"/>
      <c r="DZO64" s="86"/>
      <c r="DZP64" s="86"/>
      <c r="DZQ64" s="86"/>
      <c r="DZR64" s="86"/>
      <c r="DZS64" s="86"/>
      <c r="DZT64" s="86"/>
      <c r="DZU64" s="86"/>
      <c r="DZV64" s="86"/>
      <c r="DZW64" s="86"/>
      <c r="DZX64" s="86"/>
      <c r="DZY64" s="86"/>
      <c r="DZZ64" s="86"/>
      <c r="EAA64" s="86"/>
      <c r="EAB64" s="86"/>
      <c r="EAC64" s="86"/>
      <c r="EAD64" s="86"/>
      <c r="EAE64" s="86"/>
      <c r="EAF64" s="86"/>
      <c r="EAG64" s="86"/>
      <c r="EAH64" s="86"/>
      <c r="EAI64" s="86"/>
      <c r="EAJ64" s="86"/>
      <c r="EAK64" s="86"/>
      <c r="EAL64" s="86"/>
      <c r="EAM64" s="86"/>
      <c r="EAN64" s="86"/>
      <c r="EAO64" s="86"/>
      <c r="EAP64" s="86"/>
      <c r="EAQ64" s="86"/>
      <c r="EAR64" s="86"/>
      <c r="EAS64" s="86"/>
      <c r="EAT64" s="86"/>
      <c r="EAU64" s="86"/>
      <c r="EAV64" s="86"/>
      <c r="EAW64" s="86"/>
      <c r="EAX64" s="86"/>
      <c r="EAY64" s="86"/>
      <c r="EAZ64" s="86"/>
      <c r="EBA64" s="86"/>
      <c r="EBB64" s="86"/>
      <c r="EBC64" s="86"/>
      <c r="EBD64" s="86"/>
      <c r="EBE64" s="86"/>
      <c r="EBF64" s="86"/>
      <c r="EBG64" s="86"/>
      <c r="EBH64" s="86"/>
      <c r="EBI64" s="86"/>
      <c r="EBJ64" s="86"/>
      <c r="EBK64" s="86"/>
      <c r="EBL64" s="86"/>
      <c r="EBM64" s="86"/>
      <c r="EBN64" s="86"/>
      <c r="EBO64" s="86"/>
      <c r="EBP64" s="86"/>
      <c r="EBQ64" s="86"/>
      <c r="EBR64" s="86"/>
      <c r="EBS64" s="86"/>
      <c r="EBT64" s="86"/>
      <c r="EBU64" s="86"/>
      <c r="EBV64" s="86"/>
      <c r="EBW64" s="86"/>
      <c r="EBX64" s="86"/>
      <c r="EBY64" s="86"/>
      <c r="EBZ64" s="86"/>
      <c r="ECA64" s="86"/>
      <c r="ECB64" s="86"/>
      <c r="ECC64" s="86"/>
      <c r="ECD64" s="86"/>
      <c r="ECE64" s="86"/>
      <c r="ECF64" s="86"/>
      <c r="ECG64" s="86"/>
      <c r="ECH64" s="86"/>
      <c r="ECI64" s="86"/>
      <c r="ECJ64" s="86"/>
      <c r="ECK64" s="86"/>
      <c r="ECL64" s="86"/>
      <c r="ECM64" s="86"/>
      <c r="ECN64" s="86"/>
      <c r="ECO64" s="86"/>
      <c r="ECP64" s="86"/>
      <c r="ECQ64" s="86"/>
      <c r="ECR64" s="86"/>
      <c r="ECS64" s="86"/>
      <c r="ECT64" s="86"/>
      <c r="ECU64" s="86"/>
      <c r="ECV64" s="86"/>
      <c r="ECW64" s="86"/>
      <c r="ECX64" s="86"/>
      <c r="ECY64" s="86"/>
      <c r="ECZ64" s="86"/>
      <c r="EDA64" s="86"/>
      <c r="EDB64" s="86"/>
      <c r="EDC64" s="86"/>
      <c r="EDD64" s="86"/>
      <c r="EDE64" s="86"/>
      <c r="EDF64" s="86"/>
      <c r="EDG64" s="86"/>
      <c r="EDH64" s="86"/>
      <c r="EDI64" s="86"/>
      <c r="EDJ64" s="86"/>
      <c r="EDK64" s="86"/>
      <c r="EDL64" s="86"/>
      <c r="EDM64" s="86"/>
      <c r="EDN64" s="86"/>
      <c r="EDO64" s="86"/>
      <c r="EDP64" s="86"/>
      <c r="EDQ64" s="86"/>
      <c r="EDR64" s="86"/>
      <c r="EDS64" s="86"/>
      <c r="EDT64" s="86"/>
      <c r="EDU64" s="86"/>
      <c r="EDV64" s="86"/>
      <c r="EDW64" s="86"/>
      <c r="EDX64" s="86"/>
      <c r="EDY64" s="86"/>
      <c r="EDZ64" s="86"/>
      <c r="EEA64" s="86"/>
      <c r="EEB64" s="86"/>
      <c r="EEC64" s="86"/>
      <c r="EED64" s="86"/>
      <c r="EEE64" s="86"/>
      <c r="EEF64" s="86"/>
      <c r="EEG64" s="86"/>
      <c r="EEH64" s="86"/>
      <c r="EEI64" s="86"/>
      <c r="EEJ64" s="86"/>
      <c r="EEK64" s="86"/>
      <c r="EEL64" s="86"/>
      <c r="EEM64" s="86"/>
      <c r="EEN64" s="86"/>
      <c r="EEO64" s="86"/>
      <c r="EEP64" s="86"/>
      <c r="EEQ64" s="86"/>
      <c r="EER64" s="86"/>
      <c r="EES64" s="86"/>
      <c r="EET64" s="86"/>
      <c r="EEU64" s="86"/>
      <c r="EEV64" s="86"/>
      <c r="EEW64" s="86"/>
      <c r="EEX64" s="86"/>
      <c r="EEY64" s="86"/>
      <c r="EEZ64" s="86"/>
      <c r="EFA64" s="86"/>
      <c r="EFB64" s="86"/>
      <c r="EFC64" s="86"/>
      <c r="EFD64" s="86"/>
      <c r="EFE64" s="86"/>
      <c r="EFF64" s="86"/>
      <c r="EFG64" s="86"/>
      <c r="EFH64" s="86"/>
      <c r="EFI64" s="86"/>
      <c r="EFJ64" s="86"/>
      <c r="EFK64" s="86"/>
      <c r="EFL64" s="86"/>
      <c r="EFM64" s="86"/>
      <c r="EFN64" s="86"/>
      <c r="EFO64" s="86"/>
      <c r="EFP64" s="86"/>
      <c r="EFQ64" s="86"/>
      <c r="EFR64" s="86"/>
      <c r="EFS64" s="86"/>
      <c r="EFT64" s="86"/>
      <c r="EFU64" s="86"/>
      <c r="EFV64" s="86"/>
      <c r="EFW64" s="86"/>
      <c r="EFX64" s="86"/>
      <c r="EFY64" s="86"/>
      <c r="EFZ64" s="86"/>
      <c r="EGA64" s="86"/>
      <c r="EGB64" s="86"/>
      <c r="EGC64" s="86"/>
      <c r="EGD64" s="86"/>
      <c r="EGE64" s="86"/>
      <c r="EGF64" s="86"/>
      <c r="EGG64" s="86"/>
      <c r="EGH64" s="86"/>
      <c r="EGI64" s="86"/>
      <c r="EGJ64" s="86"/>
      <c r="EGK64" s="86"/>
      <c r="EGL64" s="86"/>
      <c r="EGM64" s="86"/>
      <c r="EGN64" s="86"/>
      <c r="EGO64" s="86"/>
      <c r="EGP64" s="86"/>
      <c r="EGQ64" s="86"/>
      <c r="EGR64" s="86"/>
      <c r="EGS64" s="86"/>
      <c r="EGT64" s="86"/>
      <c r="EGU64" s="86"/>
      <c r="EGV64" s="86"/>
      <c r="EGW64" s="86"/>
      <c r="EGX64" s="86"/>
      <c r="EGY64" s="86"/>
      <c r="EGZ64" s="86"/>
      <c r="EHA64" s="86"/>
      <c r="EHB64" s="86"/>
      <c r="EHC64" s="86"/>
      <c r="EHD64" s="86"/>
      <c r="EHE64" s="86"/>
      <c r="EHF64" s="86"/>
      <c r="EHG64" s="86"/>
      <c r="EHH64" s="86"/>
      <c r="EHI64" s="86"/>
      <c r="EHJ64" s="86"/>
      <c r="EHK64" s="86"/>
      <c r="EHL64" s="86"/>
      <c r="EHM64" s="86"/>
      <c r="EHN64" s="86"/>
      <c r="EHO64" s="86"/>
      <c r="EHP64" s="86"/>
      <c r="EHQ64" s="86"/>
      <c r="EHR64" s="86"/>
      <c r="EHS64" s="86"/>
      <c r="EHT64" s="86"/>
      <c r="EHU64" s="86"/>
      <c r="EHV64" s="86"/>
      <c r="EHW64" s="86"/>
      <c r="EHX64" s="86"/>
      <c r="EHY64" s="86"/>
      <c r="EHZ64" s="86"/>
      <c r="EIA64" s="86"/>
      <c r="EIB64" s="86"/>
      <c r="EIC64" s="86"/>
      <c r="EID64" s="86"/>
      <c r="EIE64" s="86"/>
      <c r="EIF64" s="86"/>
      <c r="EIG64" s="86"/>
      <c r="EIH64" s="86"/>
      <c r="EII64" s="86"/>
      <c r="EIJ64" s="86"/>
      <c r="EIK64" s="86"/>
      <c r="EIL64" s="86"/>
      <c r="EIM64" s="86"/>
      <c r="EIN64" s="86"/>
      <c r="EIO64" s="86"/>
      <c r="EIP64" s="86"/>
      <c r="EIQ64" s="86"/>
      <c r="EIR64" s="86"/>
      <c r="EIS64" s="86"/>
      <c r="EIT64" s="86"/>
      <c r="EIU64" s="86"/>
      <c r="EIV64" s="86"/>
      <c r="EIW64" s="86"/>
      <c r="EIX64" s="86"/>
      <c r="EIY64" s="86"/>
      <c r="EIZ64" s="86"/>
      <c r="EJA64" s="86"/>
      <c r="EJB64" s="86"/>
      <c r="EJC64" s="86"/>
      <c r="EJD64" s="86"/>
      <c r="EJE64" s="86"/>
      <c r="EJF64" s="86"/>
      <c r="EJG64" s="86"/>
      <c r="EJH64" s="86"/>
      <c r="EJI64" s="86"/>
      <c r="EJJ64" s="86"/>
      <c r="EJK64" s="86"/>
      <c r="EJL64" s="86"/>
      <c r="EJM64" s="86"/>
      <c r="EJN64" s="86"/>
      <c r="EJO64" s="86"/>
      <c r="EJP64" s="86"/>
      <c r="EJQ64" s="86"/>
      <c r="EJR64" s="86"/>
      <c r="EJS64" s="86"/>
      <c r="EJT64" s="86"/>
      <c r="EJU64" s="86"/>
      <c r="EJV64" s="86"/>
      <c r="EJW64" s="86"/>
      <c r="EJX64" s="86"/>
      <c r="EJY64" s="86"/>
      <c r="EJZ64" s="86"/>
      <c r="EKA64" s="86"/>
      <c r="EKB64" s="86"/>
      <c r="EKC64" s="86"/>
      <c r="EKD64" s="86"/>
      <c r="EKE64" s="86"/>
      <c r="EKF64" s="86"/>
      <c r="EKG64" s="86"/>
      <c r="EKH64" s="86"/>
      <c r="EKI64" s="86"/>
      <c r="EKJ64" s="86"/>
      <c r="EKK64" s="86"/>
      <c r="EKL64" s="86"/>
      <c r="EKM64" s="86"/>
      <c r="EKN64" s="86"/>
      <c r="EKO64" s="86"/>
      <c r="EKP64" s="86"/>
      <c r="EKQ64" s="86"/>
      <c r="EKR64" s="86"/>
      <c r="EKS64" s="86"/>
      <c r="EKT64" s="86"/>
      <c r="EKU64" s="86"/>
      <c r="EKV64" s="86"/>
      <c r="EKW64" s="86"/>
      <c r="EKX64" s="86"/>
      <c r="EKY64" s="86"/>
      <c r="EKZ64" s="86"/>
      <c r="ELA64" s="86"/>
      <c r="ELB64" s="86"/>
      <c r="ELC64" s="86"/>
      <c r="ELD64" s="86"/>
      <c r="ELE64" s="86"/>
      <c r="ELF64" s="86"/>
      <c r="ELG64" s="86"/>
      <c r="ELH64" s="86"/>
      <c r="ELI64" s="86"/>
      <c r="ELJ64" s="86"/>
      <c r="ELK64" s="86"/>
      <c r="ELL64" s="86"/>
      <c r="ELM64" s="86"/>
      <c r="ELN64" s="86"/>
      <c r="ELO64" s="86"/>
      <c r="ELP64" s="86"/>
      <c r="ELQ64" s="86"/>
      <c r="ELR64" s="86"/>
      <c r="ELS64" s="86"/>
      <c r="ELT64" s="86"/>
      <c r="ELU64" s="86"/>
      <c r="ELV64" s="86"/>
      <c r="ELW64" s="86"/>
      <c r="ELX64" s="86"/>
      <c r="ELY64" s="86"/>
      <c r="ELZ64" s="86"/>
      <c r="EMA64" s="86"/>
      <c r="EMB64" s="86"/>
      <c r="EMC64" s="86"/>
      <c r="EMD64" s="86"/>
      <c r="EME64" s="86"/>
      <c r="EMF64" s="86"/>
      <c r="EMG64" s="86"/>
    </row>
    <row r="65" spans="1:3725" ht="15" customHeight="1">
      <c r="A65" s="281" t="s">
        <v>391</v>
      </c>
      <c r="B65" s="282"/>
      <c r="C65" s="286">
        <v>60</v>
      </c>
      <c r="D65" s="282"/>
      <c r="E65" s="290"/>
      <c r="F65" s="282"/>
      <c r="G65" s="282"/>
      <c r="H65" s="282"/>
      <c r="I65" s="282"/>
      <c r="J65" s="282"/>
      <c r="K65" s="290"/>
      <c r="L65" s="282"/>
      <c r="M65" s="287" t="s">
        <v>263</v>
      </c>
      <c r="N65" s="282"/>
      <c r="O65" s="266" t="s">
        <v>547</v>
      </c>
      <c r="P65" s="282"/>
      <c r="Q65" s="269" t="s">
        <v>1014</v>
      </c>
      <c r="R65" s="282"/>
      <c r="S65" s="265" t="s">
        <v>1127</v>
      </c>
      <c r="W65" s="101" t="s">
        <v>317</v>
      </c>
    </row>
    <row r="66" spans="1:3725" ht="15" customHeight="1">
      <c r="A66" s="281" t="s">
        <v>392</v>
      </c>
      <c r="B66" s="282"/>
      <c r="C66" s="286">
        <v>61</v>
      </c>
      <c r="D66" s="282"/>
      <c r="E66" s="290"/>
      <c r="F66" s="282"/>
      <c r="G66" s="282"/>
      <c r="H66" s="282"/>
      <c r="I66" s="282"/>
      <c r="J66" s="282"/>
      <c r="K66" s="290"/>
      <c r="L66" s="282"/>
      <c r="M66" s="287" t="s">
        <v>265</v>
      </c>
      <c r="N66" s="282"/>
      <c r="O66" s="266" t="s">
        <v>1355</v>
      </c>
      <c r="P66" s="282"/>
      <c r="Q66" s="269" t="s">
        <v>1276</v>
      </c>
      <c r="R66" s="282"/>
      <c r="S66" s="265" t="s">
        <v>1154</v>
      </c>
      <c r="W66" s="101" t="s">
        <v>318</v>
      </c>
    </row>
    <row r="67" spans="1:3725" ht="15" customHeight="1">
      <c r="A67" s="281" t="s">
        <v>393</v>
      </c>
      <c r="B67" s="282"/>
      <c r="C67" s="286">
        <v>62</v>
      </c>
      <c r="D67" s="282"/>
      <c r="E67" s="290"/>
      <c r="F67" s="282"/>
      <c r="G67" s="282"/>
      <c r="H67" s="282"/>
      <c r="I67" s="282"/>
      <c r="J67" s="282"/>
      <c r="K67" s="290"/>
      <c r="L67" s="282"/>
      <c r="M67" s="287" t="s">
        <v>266</v>
      </c>
      <c r="N67" s="282"/>
      <c r="O67" s="266" t="s">
        <v>928</v>
      </c>
      <c r="P67" s="282"/>
      <c r="Q67" s="275" t="s">
        <v>1045</v>
      </c>
      <c r="R67" s="282"/>
      <c r="S67" s="267" t="s">
        <v>1143</v>
      </c>
      <c r="W67" s="101" t="s">
        <v>319</v>
      </c>
    </row>
    <row r="68" spans="1:3725" s="64" customFormat="1" ht="15" customHeight="1">
      <c r="A68" s="281" t="s">
        <v>394</v>
      </c>
      <c r="B68" s="282"/>
      <c r="C68" s="286">
        <v>63</v>
      </c>
      <c r="D68" s="282"/>
      <c r="E68" s="290"/>
      <c r="F68" s="282"/>
      <c r="G68" s="282"/>
      <c r="H68" s="282"/>
      <c r="I68" s="282"/>
      <c r="J68" s="282"/>
      <c r="K68" s="290"/>
      <c r="L68" s="282"/>
      <c r="M68" s="287" t="s">
        <v>267</v>
      </c>
      <c r="N68" s="282"/>
      <c r="O68" s="266" t="s">
        <v>1273</v>
      </c>
      <c r="P68" s="282"/>
      <c r="Q68" s="269" t="s">
        <v>1052</v>
      </c>
      <c r="R68" s="282"/>
      <c r="S68" s="265" t="s">
        <v>1147</v>
      </c>
      <c r="T68" s="89"/>
      <c r="W68" s="102" t="s">
        <v>320</v>
      </c>
      <c r="X68" s="106"/>
      <c r="AK68" s="65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62"/>
      <c r="GB68" s="62"/>
      <c r="GC68" s="62"/>
      <c r="GD68" s="62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HY68" s="62"/>
      <c r="HZ68" s="62"/>
      <c r="IA68" s="62"/>
      <c r="IB68" s="62"/>
      <c r="IC68" s="62"/>
      <c r="ID68" s="62"/>
      <c r="IE68" s="62"/>
      <c r="IF68" s="62"/>
      <c r="IG68" s="62"/>
      <c r="IH68" s="62"/>
      <c r="II68" s="62"/>
      <c r="IJ68" s="62"/>
      <c r="IK68" s="62"/>
      <c r="IL68" s="62"/>
      <c r="IM68" s="62"/>
      <c r="IN68" s="62"/>
      <c r="IO68" s="62"/>
      <c r="IP68" s="62"/>
      <c r="IQ68" s="62"/>
      <c r="IR68" s="62"/>
      <c r="IS68" s="62"/>
      <c r="IT68" s="62"/>
      <c r="IU68" s="62"/>
      <c r="IV68" s="62"/>
      <c r="IW68" s="62"/>
      <c r="IX68" s="62"/>
      <c r="IY68" s="62"/>
      <c r="IZ68" s="62"/>
      <c r="JA68" s="62"/>
      <c r="JB68" s="62"/>
      <c r="JC68" s="62"/>
      <c r="JD68" s="62"/>
      <c r="JE68" s="62"/>
      <c r="JF68" s="62"/>
      <c r="JG68" s="62"/>
      <c r="JH68" s="62"/>
      <c r="JI68" s="62"/>
      <c r="JJ68" s="62"/>
      <c r="JK68" s="62"/>
      <c r="JL68" s="62"/>
      <c r="JM68" s="62"/>
      <c r="JN68" s="62"/>
      <c r="JO68" s="62"/>
      <c r="JP68" s="62"/>
      <c r="JQ68" s="62"/>
      <c r="JR68" s="62"/>
      <c r="JS68" s="62"/>
      <c r="JT68" s="62"/>
      <c r="JU68" s="62"/>
      <c r="JV68" s="62"/>
      <c r="JW68" s="62"/>
      <c r="JX68" s="62"/>
      <c r="JY68" s="62"/>
      <c r="JZ68" s="62"/>
      <c r="KA68" s="62"/>
      <c r="KB68" s="62"/>
      <c r="KC68" s="62"/>
      <c r="KD68" s="62"/>
      <c r="KE68" s="62"/>
      <c r="KF68" s="62"/>
      <c r="KG68" s="62"/>
      <c r="KH68" s="62"/>
      <c r="KI68" s="62"/>
      <c r="KJ68" s="62"/>
      <c r="KK68" s="62"/>
      <c r="KL68" s="62"/>
      <c r="KM68" s="62"/>
      <c r="KN68" s="62"/>
      <c r="KO68" s="62"/>
      <c r="KP68" s="62"/>
      <c r="KQ68" s="62"/>
      <c r="KR68" s="62"/>
      <c r="KS68" s="62"/>
      <c r="KT68" s="62"/>
      <c r="KU68" s="62"/>
      <c r="KV68" s="62"/>
      <c r="KW68" s="62"/>
      <c r="KX68" s="62"/>
      <c r="KY68" s="62"/>
      <c r="KZ68" s="62"/>
      <c r="LA68" s="62"/>
      <c r="LB68" s="62"/>
      <c r="LC68" s="62"/>
      <c r="LD68" s="62"/>
      <c r="LE68" s="62"/>
      <c r="LF68" s="62"/>
      <c r="LG68" s="62"/>
      <c r="LH68" s="62"/>
      <c r="LI68" s="62"/>
      <c r="LJ68" s="62"/>
      <c r="LK68" s="62"/>
      <c r="LL68" s="62"/>
      <c r="LM68" s="62"/>
      <c r="LN68" s="62"/>
      <c r="LO68" s="62"/>
      <c r="LP68" s="62"/>
      <c r="LQ68" s="62"/>
      <c r="LR68" s="62"/>
      <c r="LS68" s="62"/>
      <c r="LT68" s="62"/>
      <c r="LU68" s="62"/>
      <c r="LV68" s="62"/>
      <c r="LW68" s="62"/>
      <c r="LX68" s="62"/>
      <c r="LY68" s="62"/>
      <c r="LZ68" s="62"/>
      <c r="MA68" s="62"/>
      <c r="MB68" s="62"/>
      <c r="MC68" s="62"/>
      <c r="MD68" s="62"/>
      <c r="ME68" s="62"/>
      <c r="MF68" s="62"/>
      <c r="MG68" s="62"/>
      <c r="MH68" s="62"/>
      <c r="MI68" s="62"/>
      <c r="MJ68" s="62"/>
      <c r="MK68" s="62"/>
      <c r="ML68" s="62"/>
      <c r="MM68" s="62"/>
      <c r="MN68" s="62"/>
      <c r="MO68" s="62"/>
      <c r="MP68" s="62"/>
      <c r="MQ68" s="62"/>
      <c r="MR68" s="62"/>
      <c r="MS68" s="62"/>
      <c r="MT68" s="62"/>
      <c r="MU68" s="62"/>
      <c r="MV68" s="62"/>
      <c r="MW68" s="62"/>
      <c r="MX68" s="62"/>
      <c r="MY68" s="62"/>
      <c r="MZ68" s="62"/>
      <c r="NA68" s="62"/>
      <c r="NB68" s="62"/>
      <c r="NC68" s="62"/>
      <c r="ND68" s="62"/>
      <c r="NE68" s="62"/>
      <c r="NF68" s="62"/>
      <c r="NG68" s="62"/>
      <c r="NH68" s="62"/>
      <c r="NI68" s="62"/>
      <c r="NJ68" s="62"/>
      <c r="NK68" s="62"/>
      <c r="NL68" s="62"/>
      <c r="NM68" s="62"/>
      <c r="NN68" s="62"/>
      <c r="NO68" s="62"/>
      <c r="NP68" s="62"/>
      <c r="NQ68" s="62"/>
      <c r="NR68" s="62"/>
      <c r="NS68" s="62"/>
      <c r="NT68" s="62"/>
      <c r="NU68" s="62"/>
      <c r="NV68" s="62"/>
      <c r="NW68" s="62"/>
      <c r="NX68" s="62"/>
      <c r="NY68" s="62"/>
      <c r="NZ68" s="62"/>
      <c r="OA68" s="62"/>
      <c r="OB68" s="62"/>
      <c r="OC68" s="62"/>
      <c r="OD68" s="62"/>
      <c r="OE68" s="62"/>
      <c r="OF68" s="62"/>
      <c r="OG68" s="62"/>
      <c r="OH68" s="62"/>
      <c r="OI68" s="62"/>
      <c r="OJ68" s="62"/>
      <c r="OK68" s="62"/>
      <c r="OL68" s="62"/>
      <c r="OM68" s="62"/>
      <c r="ON68" s="62"/>
      <c r="OO68" s="62"/>
      <c r="OP68" s="62"/>
      <c r="OQ68" s="62"/>
      <c r="OR68" s="62"/>
      <c r="OS68" s="62"/>
      <c r="OT68" s="62"/>
      <c r="OU68" s="62"/>
      <c r="OV68" s="62"/>
      <c r="OW68" s="62"/>
      <c r="OX68" s="62"/>
      <c r="OY68" s="62"/>
      <c r="OZ68" s="62"/>
      <c r="PA68" s="62"/>
      <c r="PB68" s="62"/>
      <c r="PC68" s="62"/>
      <c r="PD68" s="62"/>
      <c r="PE68" s="62"/>
      <c r="PF68" s="62"/>
      <c r="PG68" s="62"/>
      <c r="PH68" s="62"/>
      <c r="PI68" s="62"/>
      <c r="PJ68" s="62"/>
      <c r="PK68" s="62"/>
      <c r="PL68" s="62"/>
      <c r="PM68" s="62"/>
      <c r="PN68" s="62"/>
      <c r="PO68" s="62"/>
      <c r="PP68" s="62"/>
      <c r="PQ68" s="62"/>
      <c r="PR68" s="62"/>
      <c r="PS68" s="62"/>
      <c r="PT68" s="62"/>
      <c r="PU68" s="62"/>
      <c r="PV68" s="62"/>
      <c r="PW68" s="62"/>
      <c r="PX68" s="62"/>
      <c r="PY68" s="62"/>
      <c r="PZ68" s="62"/>
      <c r="QA68" s="62"/>
      <c r="QB68" s="62"/>
      <c r="QC68" s="62"/>
      <c r="QD68" s="62"/>
      <c r="QE68" s="62"/>
      <c r="QF68" s="62"/>
      <c r="QG68" s="62"/>
      <c r="QH68" s="62"/>
      <c r="QI68" s="62"/>
      <c r="QJ68" s="62"/>
      <c r="QK68" s="62"/>
      <c r="QL68" s="62"/>
      <c r="QM68" s="62"/>
      <c r="QN68" s="62"/>
      <c r="QO68" s="62"/>
      <c r="QP68" s="62"/>
      <c r="QQ68" s="62"/>
      <c r="QR68" s="62"/>
      <c r="QS68" s="62"/>
      <c r="QT68" s="62"/>
      <c r="QU68" s="62"/>
      <c r="QV68" s="62"/>
      <c r="QW68" s="62"/>
      <c r="QX68" s="62"/>
      <c r="QY68" s="62"/>
      <c r="QZ68" s="62"/>
      <c r="RA68" s="62"/>
      <c r="RB68" s="62"/>
      <c r="RC68" s="62"/>
      <c r="RD68" s="62"/>
      <c r="RE68" s="62"/>
      <c r="RF68" s="62"/>
      <c r="RG68" s="62"/>
      <c r="RH68" s="62"/>
      <c r="RI68" s="62"/>
      <c r="RJ68" s="62"/>
      <c r="RK68" s="62"/>
      <c r="RL68" s="62"/>
      <c r="RM68" s="62"/>
      <c r="RN68" s="62"/>
      <c r="RO68" s="62"/>
      <c r="RP68" s="62"/>
      <c r="RQ68" s="62"/>
      <c r="RR68" s="62"/>
      <c r="RS68" s="62"/>
      <c r="RT68" s="62"/>
      <c r="RU68" s="62"/>
      <c r="RV68" s="62"/>
      <c r="RW68" s="62"/>
      <c r="RX68" s="62"/>
      <c r="RY68" s="62"/>
      <c r="RZ68" s="62"/>
      <c r="SA68" s="62"/>
      <c r="SB68" s="62"/>
      <c r="SC68" s="62"/>
      <c r="SD68" s="62"/>
      <c r="SE68" s="62"/>
      <c r="SF68" s="62"/>
      <c r="SG68" s="62"/>
      <c r="SH68" s="62"/>
      <c r="SI68" s="62"/>
      <c r="SJ68" s="62"/>
      <c r="SK68" s="62"/>
      <c r="SL68" s="62"/>
      <c r="SM68" s="62"/>
      <c r="SN68" s="62"/>
      <c r="SO68" s="62"/>
      <c r="SP68" s="62"/>
      <c r="SQ68" s="62"/>
      <c r="SR68" s="62"/>
      <c r="SS68" s="62"/>
      <c r="ST68" s="62"/>
      <c r="SU68" s="62"/>
      <c r="SV68" s="62"/>
      <c r="SW68" s="62"/>
      <c r="SX68" s="62"/>
      <c r="SY68" s="62"/>
      <c r="SZ68" s="62"/>
      <c r="TA68" s="62"/>
      <c r="TB68" s="62"/>
      <c r="TC68" s="62"/>
      <c r="TD68" s="62"/>
      <c r="TE68" s="62"/>
      <c r="TF68" s="62"/>
      <c r="TG68" s="62"/>
      <c r="TH68" s="62"/>
      <c r="TI68" s="62"/>
      <c r="TJ68" s="62"/>
      <c r="TK68" s="62"/>
      <c r="TL68" s="62"/>
      <c r="TM68" s="62"/>
      <c r="TN68" s="62"/>
      <c r="TO68" s="62"/>
      <c r="TP68" s="62"/>
      <c r="TQ68" s="62"/>
      <c r="TR68" s="62"/>
      <c r="TS68" s="62"/>
      <c r="TT68" s="62"/>
      <c r="TU68" s="62"/>
      <c r="TV68" s="62"/>
      <c r="TW68" s="62"/>
      <c r="TX68" s="62"/>
      <c r="TY68" s="62"/>
      <c r="TZ68" s="62"/>
      <c r="UA68" s="62"/>
      <c r="UB68" s="62"/>
      <c r="UC68" s="62"/>
      <c r="UD68" s="62"/>
      <c r="UE68" s="62"/>
      <c r="UF68" s="62"/>
      <c r="UG68" s="62"/>
      <c r="UH68" s="62"/>
      <c r="UI68" s="62"/>
      <c r="UJ68" s="62"/>
      <c r="UK68" s="62"/>
      <c r="UL68" s="62"/>
      <c r="UM68" s="62"/>
      <c r="UN68" s="62"/>
      <c r="UO68" s="62"/>
      <c r="UP68" s="62"/>
      <c r="UQ68" s="62"/>
      <c r="UR68" s="62"/>
      <c r="US68" s="62"/>
      <c r="UT68" s="62"/>
      <c r="UU68" s="62"/>
      <c r="UV68" s="62"/>
      <c r="UW68" s="62"/>
      <c r="UX68" s="62"/>
      <c r="UY68" s="62"/>
      <c r="UZ68" s="62"/>
      <c r="VA68" s="62"/>
      <c r="VB68" s="62"/>
      <c r="VC68" s="62"/>
      <c r="VD68" s="62"/>
      <c r="VE68" s="62"/>
      <c r="VF68" s="62"/>
      <c r="VG68" s="62"/>
      <c r="VH68" s="62"/>
      <c r="VI68" s="62"/>
      <c r="VJ68" s="62"/>
      <c r="VK68" s="62"/>
      <c r="VL68" s="62"/>
      <c r="VM68" s="62"/>
      <c r="VN68" s="62"/>
      <c r="VO68" s="62"/>
      <c r="VP68" s="62"/>
      <c r="VQ68" s="62"/>
      <c r="VR68" s="62"/>
      <c r="VS68" s="62"/>
      <c r="VT68" s="62"/>
      <c r="VU68" s="62"/>
      <c r="VV68" s="62"/>
      <c r="VW68" s="62"/>
      <c r="VX68" s="62"/>
      <c r="VY68" s="62"/>
      <c r="VZ68" s="62"/>
      <c r="WA68" s="62"/>
      <c r="WB68" s="62"/>
      <c r="WC68" s="62"/>
      <c r="WD68" s="62"/>
      <c r="WE68" s="62"/>
      <c r="WF68" s="62"/>
      <c r="WG68" s="62"/>
      <c r="WH68" s="62"/>
      <c r="WI68" s="62"/>
      <c r="WJ68" s="62"/>
      <c r="WK68" s="62"/>
      <c r="WL68" s="62"/>
      <c r="WM68" s="62"/>
      <c r="WN68" s="62"/>
      <c r="WO68" s="62"/>
      <c r="WP68" s="62"/>
      <c r="WQ68" s="62"/>
      <c r="WR68" s="62"/>
      <c r="WS68" s="62"/>
      <c r="WT68" s="62"/>
      <c r="WU68" s="62"/>
      <c r="WV68" s="62"/>
      <c r="WW68" s="62"/>
      <c r="WX68" s="62"/>
      <c r="WY68" s="62"/>
      <c r="WZ68" s="62"/>
      <c r="XA68" s="62"/>
      <c r="XB68" s="62"/>
      <c r="XC68" s="62"/>
      <c r="XD68" s="62"/>
      <c r="XE68" s="62"/>
      <c r="XF68" s="62"/>
      <c r="XG68" s="62"/>
      <c r="XH68" s="62"/>
      <c r="XI68" s="62"/>
      <c r="XJ68" s="62"/>
      <c r="XK68" s="62"/>
      <c r="XL68" s="62"/>
      <c r="XM68" s="62"/>
      <c r="XN68" s="62"/>
      <c r="XO68" s="62"/>
      <c r="XP68" s="62"/>
      <c r="XQ68" s="62"/>
      <c r="XR68" s="62"/>
      <c r="XS68" s="62"/>
      <c r="XT68" s="62"/>
      <c r="XU68" s="62"/>
      <c r="XV68" s="62"/>
      <c r="XW68" s="62"/>
      <c r="XX68" s="62"/>
      <c r="XY68" s="62"/>
      <c r="XZ68" s="62"/>
      <c r="YA68" s="62"/>
      <c r="YB68" s="62"/>
      <c r="YC68" s="62"/>
      <c r="YD68" s="62"/>
      <c r="YE68" s="62"/>
      <c r="YF68" s="62"/>
      <c r="YG68" s="62"/>
      <c r="YH68" s="62"/>
      <c r="YI68" s="62"/>
      <c r="YJ68" s="62"/>
      <c r="YK68" s="62"/>
      <c r="YL68" s="62"/>
      <c r="YM68" s="62"/>
      <c r="YN68" s="62"/>
      <c r="YO68" s="62"/>
      <c r="YP68" s="62"/>
      <c r="YQ68" s="62"/>
      <c r="YR68" s="62"/>
      <c r="YS68" s="62"/>
      <c r="YT68" s="62"/>
      <c r="YU68" s="62"/>
      <c r="YV68" s="62"/>
      <c r="YW68" s="62"/>
      <c r="YX68" s="62"/>
      <c r="YY68" s="62"/>
      <c r="YZ68" s="62"/>
      <c r="ZA68" s="62"/>
      <c r="ZB68" s="62"/>
      <c r="ZC68" s="62"/>
      <c r="ZD68" s="62"/>
      <c r="ZE68" s="62"/>
      <c r="ZF68" s="62"/>
      <c r="ZG68" s="62"/>
      <c r="ZH68" s="62"/>
      <c r="ZI68" s="62"/>
      <c r="ZJ68" s="62"/>
      <c r="ZK68" s="62"/>
      <c r="ZL68" s="62"/>
      <c r="ZM68" s="62"/>
      <c r="ZN68" s="62"/>
      <c r="ZO68" s="62"/>
      <c r="ZP68" s="62"/>
      <c r="ZQ68" s="62"/>
      <c r="ZR68" s="62"/>
      <c r="ZS68" s="62"/>
      <c r="ZT68" s="62"/>
      <c r="ZU68" s="62"/>
      <c r="ZV68" s="62"/>
      <c r="ZW68" s="62"/>
      <c r="ZX68" s="62"/>
      <c r="ZY68" s="62"/>
      <c r="ZZ68" s="62"/>
      <c r="AAA68" s="62"/>
      <c r="AAB68" s="62"/>
      <c r="AAC68" s="62"/>
      <c r="AAD68" s="62"/>
      <c r="AAE68" s="62"/>
      <c r="AAF68" s="62"/>
      <c r="AAG68" s="62"/>
      <c r="AAH68" s="62"/>
      <c r="AAI68" s="62"/>
      <c r="AAJ68" s="62"/>
      <c r="AAK68" s="62"/>
      <c r="AAL68" s="62"/>
      <c r="AAM68" s="62"/>
      <c r="AAN68" s="62"/>
      <c r="AAO68" s="62"/>
      <c r="AAP68" s="62"/>
      <c r="AAQ68" s="62"/>
      <c r="AAR68" s="62"/>
      <c r="AAS68" s="62"/>
      <c r="AAT68" s="62"/>
      <c r="AAU68" s="62"/>
      <c r="AAV68" s="62"/>
      <c r="AAW68" s="62"/>
      <c r="AAX68" s="62"/>
      <c r="AAY68" s="62"/>
      <c r="AAZ68" s="62"/>
      <c r="ABA68" s="62"/>
      <c r="ABB68" s="62"/>
      <c r="ABC68" s="62"/>
      <c r="ABD68" s="62"/>
      <c r="ABE68" s="62"/>
      <c r="ABF68" s="62"/>
      <c r="ABG68" s="62"/>
      <c r="ABH68" s="62"/>
      <c r="ABI68" s="62"/>
      <c r="ABJ68" s="62"/>
      <c r="ABK68" s="62"/>
      <c r="ABL68" s="62"/>
      <c r="ABM68" s="62"/>
      <c r="ABN68" s="62"/>
      <c r="ABO68" s="62"/>
      <c r="ABP68" s="62"/>
      <c r="ABQ68" s="62"/>
      <c r="ABR68" s="62"/>
      <c r="ABS68" s="62"/>
      <c r="ABT68" s="62"/>
      <c r="ABU68" s="62"/>
      <c r="ABV68" s="62"/>
      <c r="ABW68" s="62"/>
      <c r="ABX68" s="62"/>
      <c r="ABY68" s="62"/>
      <c r="ABZ68" s="62"/>
      <c r="ACA68" s="62"/>
      <c r="ACB68" s="62"/>
      <c r="ACC68" s="62"/>
      <c r="ACD68" s="62"/>
      <c r="ACE68" s="62"/>
      <c r="ACF68" s="62"/>
      <c r="ACG68" s="62"/>
      <c r="ACH68" s="62"/>
      <c r="ACI68" s="62"/>
      <c r="ACJ68" s="62"/>
      <c r="ACK68" s="62"/>
      <c r="ACL68" s="62"/>
      <c r="ACM68" s="62"/>
      <c r="ACN68" s="62"/>
      <c r="ACO68" s="62"/>
      <c r="ACP68" s="62"/>
      <c r="ACQ68" s="62"/>
      <c r="ACR68" s="62"/>
      <c r="ACS68" s="62"/>
      <c r="ACT68" s="62"/>
      <c r="ACU68" s="62"/>
      <c r="ACV68" s="62"/>
      <c r="ACW68" s="62"/>
      <c r="ACX68" s="62"/>
      <c r="ACY68" s="62"/>
      <c r="ACZ68" s="62"/>
      <c r="ADA68" s="62"/>
      <c r="ADB68" s="62"/>
      <c r="ADC68" s="62"/>
      <c r="ADD68" s="62"/>
      <c r="ADE68" s="62"/>
      <c r="ADF68" s="62"/>
      <c r="ADG68" s="62"/>
      <c r="ADH68" s="62"/>
      <c r="ADI68" s="62"/>
      <c r="ADJ68" s="62"/>
      <c r="ADK68" s="62"/>
      <c r="ADL68" s="62"/>
      <c r="ADM68" s="62"/>
      <c r="ADN68" s="62"/>
      <c r="ADO68" s="62"/>
      <c r="ADP68" s="62"/>
      <c r="ADQ68" s="62"/>
      <c r="ADR68" s="62"/>
      <c r="ADS68" s="62"/>
      <c r="ADT68" s="62"/>
      <c r="ADU68" s="62"/>
      <c r="ADV68" s="62"/>
      <c r="ADW68" s="62"/>
      <c r="ADX68" s="62"/>
      <c r="ADY68" s="62"/>
      <c r="ADZ68" s="62"/>
      <c r="AEA68" s="62"/>
      <c r="AEB68" s="62"/>
      <c r="AEC68" s="62"/>
      <c r="AED68" s="62"/>
      <c r="AEE68" s="62"/>
      <c r="AEF68" s="62"/>
      <c r="AEG68" s="62"/>
      <c r="AEH68" s="62"/>
      <c r="AEI68" s="62"/>
      <c r="AEJ68" s="62"/>
      <c r="AEK68" s="62"/>
      <c r="AEL68" s="62"/>
      <c r="AEM68" s="62"/>
      <c r="AEN68" s="62"/>
      <c r="AEO68" s="62"/>
      <c r="AEP68" s="62"/>
      <c r="AEQ68" s="62"/>
      <c r="AER68" s="62"/>
      <c r="AES68" s="62"/>
      <c r="AET68" s="62"/>
      <c r="AEU68" s="62"/>
      <c r="AEV68" s="62"/>
      <c r="AEW68" s="62"/>
      <c r="AEX68" s="62"/>
      <c r="AEY68" s="62"/>
      <c r="AEZ68" s="62"/>
      <c r="AFA68" s="62"/>
      <c r="AFB68" s="62"/>
      <c r="AFC68" s="62"/>
      <c r="AFD68" s="62"/>
      <c r="AFE68" s="62"/>
      <c r="AFF68" s="62"/>
      <c r="AFG68" s="62"/>
      <c r="AFH68" s="62"/>
      <c r="AFI68" s="62"/>
      <c r="AFJ68" s="62"/>
      <c r="AFK68" s="62"/>
      <c r="AFL68" s="62"/>
      <c r="AFM68" s="62"/>
      <c r="AFN68" s="62"/>
      <c r="AFO68" s="62"/>
      <c r="AFP68" s="62"/>
      <c r="AFQ68" s="62"/>
      <c r="AFR68" s="62"/>
      <c r="AFS68" s="62"/>
      <c r="AFT68" s="62"/>
      <c r="AFU68" s="62"/>
      <c r="AFV68" s="62"/>
      <c r="AFW68" s="62"/>
      <c r="AFX68" s="62"/>
      <c r="AFY68" s="62"/>
      <c r="AFZ68" s="62"/>
      <c r="AGA68" s="62"/>
      <c r="AGB68" s="62"/>
      <c r="AGC68" s="62"/>
      <c r="AGD68" s="62"/>
      <c r="AGE68" s="62"/>
      <c r="AGF68" s="62"/>
      <c r="AGG68" s="62"/>
      <c r="AGH68" s="62"/>
      <c r="AGI68" s="62"/>
      <c r="AGJ68" s="62"/>
      <c r="AGK68" s="62"/>
      <c r="AGL68" s="62"/>
      <c r="AGM68" s="62"/>
      <c r="AGN68" s="62"/>
      <c r="AGO68" s="62"/>
      <c r="AGP68" s="62"/>
      <c r="AGQ68" s="62"/>
      <c r="AGR68" s="62"/>
      <c r="AGS68" s="62"/>
      <c r="AGT68" s="62"/>
      <c r="AGU68" s="62"/>
      <c r="AGV68" s="62"/>
      <c r="AGW68" s="62"/>
      <c r="AGX68" s="62"/>
      <c r="AGY68" s="62"/>
      <c r="AGZ68" s="62"/>
      <c r="AHA68" s="62"/>
      <c r="AHB68" s="62"/>
      <c r="AHC68" s="62"/>
      <c r="AHD68" s="62"/>
      <c r="AHE68" s="62"/>
      <c r="AHF68" s="62"/>
      <c r="AHG68" s="62"/>
      <c r="AHH68" s="62"/>
      <c r="AHI68" s="62"/>
      <c r="AHJ68" s="62"/>
      <c r="AHK68" s="62"/>
      <c r="AHL68" s="62"/>
      <c r="AHM68" s="62"/>
      <c r="AHN68" s="62"/>
      <c r="AHO68" s="62"/>
      <c r="AHP68" s="62"/>
      <c r="AHQ68" s="62"/>
      <c r="AHR68" s="62"/>
      <c r="AHS68" s="62"/>
      <c r="AHT68" s="62"/>
      <c r="AHU68" s="62"/>
      <c r="AHV68" s="62"/>
      <c r="AHW68" s="62"/>
      <c r="AHX68" s="62"/>
      <c r="AHY68" s="62"/>
      <c r="AHZ68" s="62"/>
      <c r="AIA68" s="62"/>
      <c r="AIB68" s="62"/>
      <c r="AIC68" s="62"/>
      <c r="AID68" s="62"/>
      <c r="AIE68" s="62"/>
      <c r="AIF68" s="62"/>
      <c r="AIG68" s="62"/>
      <c r="AIH68" s="62"/>
      <c r="AII68" s="62"/>
      <c r="AIJ68" s="62"/>
      <c r="AIK68" s="62"/>
      <c r="AIL68" s="62"/>
      <c r="AIM68" s="62"/>
      <c r="AIN68" s="62"/>
      <c r="AIO68" s="62"/>
      <c r="AIP68" s="62"/>
      <c r="AIQ68" s="62"/>
      <c r="AIR68" s="62"/>
      <c r="AIS68" s="62"/>
      <c r="AIT68" s="62"/>
      <c r="AIU68" s="62"/>
      <c r="AIV68" s="62"/>
      <c r="AIW68" s="62"/>
      <c r="AIX68" s="62"/>
      <c r="AIY68" s="62"/>
      <c r="AIZ68" s="62"/>
      <c r="AJA68" s="62"/>
      <c r="AJB68" s="62"/>
      <c r="AJC68" s="62"/>
      <c r="AJD68" s="62"/>
      <c r="AJE68" s="62"/>
      <c r="AJF68" s="62"/>
      <c r="AJG68" s="62"/>
      <c r="AJH68" s="62"/>
      <c r="AJI68" s="62"/>
      <c r="AJJ68" s="62"/>
      <c r="AJK68" s="62"/>
      <c r="AJL68" s="62"/>
      <c r="AJM68" s="62"/>
      <c r="AJN68" s="62"/>
      <c r="AJO68" s="62"/>
      <c r="AJP68" s="62"/>
      <c r="AJQ68" s="62"/>
      <c r="AJR68" s="62"/>
      <c r="AJS68" s="62"/>
      <c r="AJT68" s="62"/>
      <c r="AJU68" s="62"/>
      <c r="AJV68" s="62"/>
      <c r="AJW68" s="62"/>
      <c r="AJX68" s="62"/>
      <c r="AJY68" s="62"/>
      <c r="AJZ68" s="62"/>
      <c r="AKA68" s="62"/>
      <c r="AKB68" s="62"/>
      <c r="AKC68" s="62"/>
      <c r="AKD68" s="62"/>
      <c r="AKE68" s="62"/>
      <c r="AKF68" s="62"/>
      <c r="AKG68" s="62"/>
      <c r="AKH68" s="62"/>
      <c r="AKI68" s="62"/>
      <c r="AKJ68" s="62"/>
      <c r="AKK68" s="62"/>
      <c r="AKL68" s="62"/>
      <c r="AKM68" s="62"/>
      <c r="AKN68" s="62"/>
      <c r="AKO68" s="62"/>
      <c r="AKP68" s="62"/>
      <c r="AKQ68" s="62"/>
      <c r="AKR68" s="62"/>
      <c r="AKS68" s="62"/>
      <c r="AKT68" s="62"/>
      <c r="AKU68" s="62"/>
      <c r="AKV68" s="62"/>
      <c r="AKW68" s="62"/>
      <c r="AKX68" s="62"/>
      <c r="AKY68" s="62"/>
      <c r="AKZ68" s="62"/>
      <c r="ALA68" s="62"/>
      <c r="ALB68" s="62"/>
      <c r="ALC68" s="62"/>
      <c r="ALD68" s="62"/>
      <c r="ALE68" s="62"/>
      <c r="ALF68" s="62"/>
      <c r="ALG68" s="62"/>
      <c r="ALH68" s="62"/>
      <c r="ALI68" s="62"/>
      <c r="ALJ68" s="62"/>
      <c r="ALK68" s="62"/>
      <c r="ALL68" s="62"/>
      <c r="ALM68" s="62"/>
      <c r="ALN68" s="62"/>
      <c r="ALO68" s="62"/>
      <c r="ALP68" s="62"/>
      <c r="ALQ68" s="62"/>
      <c r="ALR68" s="62"/>
      <c r="ALS68" s="62"/>
      <c r="ALT68" s="62"/>
      <c r="ALU68" s="62"/>
      <c r="ALV68" s="62"/>
      <c r="ALW68" s="62"/>
      <c r="ALX68" s="62"/>
      <c r="ALY68" s="62"/>
      <c r="ALZ68" s="62"/>
      <c r="AMA68" s="62"/>
      <c r="AMB68" s="62"/>
      <c r="AMC68" s="62"/>
      <c r="AMD68" s="62"/>
      <c r="AME68" s="62"/>
      <c r="AMF68" s="62"/>
      <c r="AMG68" s="62"/>
      <c r="AMH68" s="62"/>
      <c r="AMI68" s="62"/>
      <c r="AMJ68" s="62"/>
      <c r="AMK68" s="62"/>
      <c r="AML68" s="62"/>
      <c r="AMM68" s="62"/>
      <c r="AMN68" s="62"/>
      <c r="AMO68" s="62"/>
      <c r="AMP68" s="62"/>
      <c r="AMQ68" s="62"/>
      <c r="AMR68" s="62"/>
      <c r="AMS68" s="62"/>
      <c r="AMT68" s="62"/>
      <c r="AMU68" s="62"/>
      <c r="AMV68" s="62"/>
      <c r="AMW68" s="62"/>
      <c r="AMX68" s="62"/>
      <c r="AMY68" s="62"/>
      <c r="AMZ68" s="62"/>
      <c r="ANA68" s="62"/>
      <c r="ANB68" s="62"/>
      <c r="ANC68" s="62"/>
      <c r="AND68" s="62"/>
      <c r="ANE68" s="62"/>
      <c r="ANF68" s="62"/>
      <c r="ANG68" s="62"/>
      <c r="ANH68" s="62"/>
      <c r="ANI68" s="62"/>
      <c r="ANJ68" s="62"/>
      <c r="ANK68" s="62"/>
      <c r="ANL68" s="62"/>
      <c r="ANM68" s="62"/>
      <c r="ANN68" s="62"/>
      <c r="ANO68" s="62"/>
      <c r="ANP68" s="62"/>
      <c r="ANQ68" s="62"/>
      <c r="ANR68" s="62"/>
      <c r="ANS68" s="62"/>
      <c r="ANT68" s="62"/>
      <c r="ANU68" s="62"/>
      <c r="ANV68" s="62"/>
      <c r="ANW68" s="62"/>
      <c r="ANX68" s="62"/>
      <c r="ANY68" s="62"/>
      <c r="ANZ68" s="62"/>
      <c r="AOA68" s="62"/>
      <c r="AOB68" s="62"/>
      <c r="AOC68" s="62"/>
      <c r="AOD68" s="62"/>
      <c r="AOE68" s="62"/>
      <c r="AOF68" s="62"/>
      <c r="AOG68" s="62"/>
      <c r="AOH68" s="62"/>
      <c r="AOI68" s="62"/>
      <c r="AOJ68" s="62"/>
      <c r="AOK68" s="62"/>
      <c r="AOL68" s="62"/>
      <c r="AOM68" s="62"/>
      <c r="AON68" s="62"/>
      <c r="AOO68" s="62"/>
      <c r="AOP68" s="62"/>
      <c r="AOQ68" s="62"/>
      <c r="AOR68" s="62"/>
      <c r="AOS68" s="62"/>
      <c r="AOT68" s="62"/>
      <c r="AOU68" s="62"/>
      <c r="AOV68" s="62"/>
      <c r="AOW68" s="62"/>
      <c r="AOX68" s="62"/>
      <c r="AOY68" s="62"/>
      <c r="AOZ68" s="62"/>
      <c r="APA68" s="62"/>
      <c r="APB68" s="62"/>
      <c r="APC68" s="62"/>
      <c r="APD68" s="62"/>
      <c r="APE68" s="62"/>
      <c r="APF68" s="62"/>
      <c r="APG68" s="62"/>
      <c r="APH68" s="62"/>
      <c r="API68" s="62"/>
      <c r="APJ68" s="62"/>
      <c r="APK68" s="62"/>
      <c r="APL68" s="62"/>
      <c r="APM68" s="62"/>
      <c r="APN68" s="62"/>
      <c r="APO68" s="62"/>
      <c r="APP68" s="62"/>
      <c r="APQ68" s="62"/>
      <c r="APR68" s="62"/>
      <c r="APS68" s="62"/>
      <c r="APT68" s="62"/>
      <c r="APU68" s="62"/>
      <c r="APV68" s="62"/>
      <c r="APW68" s="62"/>
      <c r="APX68" s="62"/>
      <c r="APY68" s="62"/>
      <c r="APZ68" s="62"/>
      <c r="AQA68" s="62"/>
      <c r="AQB68" s="62"/>
      <c r="AQC68" s="62"/>
      <c r="AQD68" s="62"/>
      <c r="AQE68" s="62"/>
      <c r="AQF68" s="62"/>
      <c r="AQG68" s="62"/>
      <c r="AQH68" s="62"/>
      <c r="AQI68" s="62"/>
      <c r="AQJ68" s="62"/>
      <c r="AQK68" s="62"/>
      <c r="AQL68" s="62"/>
      <c r="AQM68" s="62"/>
      <c r="AQN68" s="62"/>
      <c r="AQO68" s="62"/>
      <c r="AQP68" s="62"/>
      <c r="AQQ68" s="62"/>
      <c r="AQR68" s="62"/>
      <c r="AQS68" s="62"/>
      <c r="AQT68" s="62"/>
      <c r="AQU68" s="62"/>
      <c r="AQV68" s="62"/>
      <c r="AQW68" s="62"/>
      <c r="AQX68" s="62"/>
      <c r="AQY68" s="62"/>
      <c r="AQZ68" s="62"/>
      <c r="ARA68" s="62"/>
      <c r="ARB68" s="62"/>
      <c r="ARC68" s="62"/>
      <c r="ARD68" s="62"/>
      <c r="ARE68" s="62"/>
      <c r="ARF68" s="62"/>
      <c r="ARG68" s="62"/>
      <c r="ARH68" s="62"/>
      <c r="ARI68" s="62"/>
      <c r="ARJ68" s="62"/>
      <c r="ARK68" s="62"/>
      <c r="ARL68" s="62"/>
      <c r="ARM68" s="62"/>
      <c r="ARN68" s="62"/>
      <c r="ARO68" s="62"/>
      <c r="ARP68" s="62"/>
      <c r="ARQ68" s="62"/>
      <c r="ARR68" s="62"/>
      <c r="ARS68" s="62"/>
      <c r="ART68" s="62"/>
      <c r="ARU68" s="62"/>
      <c r="ARV68" s="62"/>
      <c r="ARW68" s="62"/>
      <c r="ARX68" s="62"/>
      <c r="ARY68" s="62"/>
      <c r="ARZ68" s="62"/>
      <c r="ASA68" s="62"/>
      <c r="ASB68" s="62"/>
      <c r="ASC68" s="62"/>
      <c r="ASD68" s="62"/>
      <c r="ASE68" s="62"/>
      <c r="ASF68" s="62"/>
      <c r="ASG68" s="62"/>
      <c r="ASH68" s="62"/>
      <c r="ASI68" s="62"/>
      <c r="ASJ68" s="62"/>
      <c r="ASK68" s="62"/>
      <c r="ASL68" s="62"/>
      <c r="ASM68" s="62"/>
      <c r="ASN68" s="62"/>
      <c r="ASO68" s="62"/>
      <c r="ASP68" s="62"/>
      <c r="ASQ68" s="62"/>
      <c r="ASR68" s="62"/>
      <c r="ASS68" s="62"/>
      <c r="AST68" s="62"/>
      <c r="ASU68" s="62"/>
      <c r="ASV68" s="62"/>
      <c r="ASW68" s="62"/>
      <c r="ASX68" s="62"/>
      <c r="ASY68" s="62"/>
      <c r="ASZ68" s="62"/>
      <c r="ATA68" s="62"/>
      <c r="ATB68" s="62"/>
      <c r="ATC68" s="62"/>
      <c r="ATD68" s="62"/>
      <c r="ATE68" s="62"/>
      <c r="ATF68" s="62"/>
      <c r="ATG68" s="62"/>
      <c r="ATH68" s="62"/>
      <c r="ATI68" s="62"/>
      <c r="ATJ68" s="62"/>
      <c r="ATK68" s="62"/>
      <c r="ATL68" s="62"/>
      <c r="ATM68" s="62"/>
      <c r="ATN68" s="62"/>
      <c r="ATO68" s="62"/>
      <c r="ATP68" s="62"/>
      <c r="ATQ68" s="62"/>
      <c r="ATR68" s="62"/>
      <c r="ATS68" s="62"/>
      <c r="ATT68" s="62"/>
      <c r="ATU68" s="62"/>
      <c r="ATV68" s="62"/>
      <c r="ATW68" s="62"/>
      <c r="ATX68" s="62"/>
      <c r="ATY68" s="62"/>
      <c r="ATZ68" s="62"/>
      <c r="AUA68" s="62"/>
      <c r="AUB68" s="62"/>
      <c r="AUC68" s="62"/>
      <c r="AUD68" s="62"/>
      <c r="AUE68" s="62"/>
      <c r="AUF68" s="62"/>
      <c r="AUG68" s="62"/>
      <c r="AUH68" s="62"/>
      <c r="AUI68" s="62"/>
      <c r="AUJ68" s="62"/>
      <c r="AUK68" s="62"/>
      <c r="AUL68" s="62"/>
      <c r="AUM68" s="62"/>
      <c r="AUN68" s="62"/>
      <c r="AUO68" s="62"/>
      <c r="AUP68" s="62"/>
      <c r="AUQ68" s="62"/>
      <c r="AUR68" s="62"/>
      <c r="AUS68" s="62"/>
      <c r="AUT68" s="62"/>
      <c r="AUU68" s="62"/>
      <c r="AUV68" s="62"/>
      <c r="AUW68" s="62"/>
      <c r="AUX68" s="62"/>
      <c r="AUY68" s="62"/>
      <c r="AUZ68" s="62"/>
      <c r="AVA68" s="62"/>
      <c r="AVB68" s="62"/>
      <c r="AVC68" s="62"/>
      <c r="AVD68" s="62"/>
      <c r="AVE68" s="62"/>
      <c r="AVF68" s="62"/>
      <c r="AVG68" s="62"/>
      <c r="AVH68" s="62"/>
      <c r="AVI68" s="62"/>
      <c r="AVJ68" s="62"/>
      <c r="AVK68" s="62"/>
      <c r="AVL68" s="62"/>
      <c r="AVM68" s="62"/>
      <c r="AVN68" s="62"/>
      <c r="AVO68" s="62"/>
      <c r="AVP68" s="62"/>
      <c r="AVQ68" s="62"/>
      <c r="AVR68" s="62"/>
      <c r="AVS68" s="62"/>
      <c r="AVT68" s="62"/>
      <c r="AVU68" s="62"/>
      <c r="AVV68" s="62"/>
      <c r="AVW68" s="62"/>
      <c r="AVX68" s="62"/>
      <c r="AVY68" s="62"/>
      <c r="AVZ68" s="62"/>
      <c r="AWA68" s="62"/>
      <c r="AWB68" s="62"/>
      <c r="AWC68" s="62"/>
      <c r="AWD68" s="62"/>
      <c r="AWE68" s="62"/>
      <c r="AWF68" s="62"/>
      <c r="AWG68" s="62"/>
      <c r="AWH68" s="62"/>
      <c r="AWI68" s="62"/>
      <c r="AWJ68" s="62"/>
      <c r="AWK68" s="62"/>
      <c r="AWL68" s="62"/>
      <c r="AWM68" s="62"/>
      <c r="AWN68" s="62"/>
      <c r="AWO68" s="62"/>
      <c r="AWP68" s="62"/>
      <c r="AWQ68" s="62"/>
      <c r="AWR68" s="62"/>
      <c r="AWS68" s="62"/>
      <c r="AWT68" s="62"/>
      <c r="AWU68" s="62"/>
      <c r="AWV68" s="62"/>
      <c r="AWW68" s="62"/>
      <c r="AWX68" s="62"/>
      <c r="AWY68" s="62"/>
      <c r="AWZ68" s="62"/>
      <c r="AXA68" s="62"/>
      <c r="AXB68" s="62"/>
      <c r="AXC68" s="62"/>
      <c r="AXD68" s="62"/>
      <c r="AXE68" s="62"/>
      <c r="AXF68" s="62"/>
      <c r="AXG68" s="62"/>
      <c r="AXH68" s="62"/>
      <c r="AXI68" s="62"/>
      <c r="AXJ68" s="62"/>
      <c r="AXK68" s="62"/>
      <c r="AXL68" s="62"/>
      <c r="AXM68" s="62"/>
      <c r="AXN68" s="62"/>
      <c r="AXO68" s="62"/>
      <c r="AXP68" s="62"/>
      <c r="AXQ68" s="62"/>
      <c r="AXR68" s="62"/>
      <c r="AXS68" s="62"/>
      <c r="AXT68" s="62"/>
      <c r="AXU68" s="62"/>
      <c r="AXV68" s="62"/>
      <c r="AXW68" s="62"/>
      <c r="AXX68" s="62"/>
      <c r="AXY68" s="62"/>
      <c r="AXZ68" s="62"/>
      <c r="AYA68" s="62"/>
      <c r="AYB68" s="62"/>
      <c r="AYC68" s="62"/>
      <c r="AYD68" s="62"/>
      <c r="AYE68" s="62"/>
      <c r="AYF68" s="62"/>
      <c r="AYG68" s="62"/>
      <c r="AYH68" s="62"/>
      <c r="AYI68" s="62"/>
      <c r="AYJ68" s="62"/>
      <c r="AYK68" s="62"/>
      <c r="AYL68" s="62"/>
      <c r="AYM68" s="62"/>
      <c r="AYN68" s="62"/>
      <c r="AYO68" s="62"/>
      <c r="AYP68" s="62"/>
      <c r="AYQ68" s="62"/>
      <c r="AYR68" s="62"/>
      <c r="AYS68" s="62"/>
      <c r="AYT68" s="62"/>
      <c r="AYU68" s="62"/>
      <c r="AYV68" s="62"/>
      <c r="AYW68" s="62"/>
      <c r="AYX68" s="62"/>
      <c r="AYY68" s="62"/>
      <c r="AYZ68" s="62"/>
      <c r="AZA68" s="62"/>
      <c r="AZB68" s="62"/>
      <c r="AZC68" s="62"/>
      <c r="AZD68" s="62"/>
      <c r="AZE68" s="62"/>
      <c r="AZF68" s="62"/>
      <c r="AZG68" s="62"/>
      <c r="AZH68" s="62"/>
      <c r="AZI68" s="62"/>
      <c r="AZJ68" s="62"/>
      <c r="AZK68" s="62"/>
      <c r="AZL68" s="62"/>
      <c r="AZM68" s="62"/>
      <c r="AZN68" s="62"/>
      <c r="AZO68" s="62"/>
      <c r="AZP68" s="62"/>
      <c r="AZQ68" s="62"/>
      <c r="AZR68" s="62"/>
      <c r="AZS68" s="62"/>
      <c r="AZT68" s="62"/>
      <c r="AZU68" s="62"/>
      <c r="AZV68" s="62"/>
      <c r="AZW68" s="62"/>
      <c r="AZX68" s="62"/>
      <c r="AZY68" s="62"/>
      <c r="AZZ68" s="62"/>
      <c r="BAA68" s="62"/>
      <c r="BAB68" s="62"/>
      <c r="BAC68" s="62"/>
      <c r="BAD68" s="62"/>
      <c r="BAE68" s="62"/>
      <c r="BAF68" s="62"/>
      <c r="BAG68" s="62"/>
      <c r="BAH68" s="62"/>
      <c r="BAI68" s="62"/>
      <c r="BAJ68" s="62"/>
      <c r="BAK68" s="62"/>
      <c r="BAL68" s="62"/>
      <c r="BAM68" s="62"/>
      <c r="BAN68" s="62"/>
      <c r="BAO68" s="62"/>
      <c r="BAP68" s="62"/>
      <c r="BAQ68" s="62"/>
      <c r="BAR68" s="62"/>
      <c r="BAS68" s="62"/>
      <c r="BAT68" s="62"/>
      <c r="BAU68" s="62"/>
      <c r="BAV68" s="62"/>
      <c r="BAW68" s="62"/>
      <c r="BAX68" s="62"/>
      <c r="BAY68" s="62"/>
      <c r="BAZ68" s="62"/>
      <c r="BBA68" s="62"/>
      <c r="BBB68" s="62"/>
      <c r="BBC68" s="62"/>
      <c r="BBD68" s="62"/>
      <c r="BBE68" s="62"/>
      <c r="BBF68" s="62"/>
      <c r="BBG68" s="62"/>
      <c r="BBH68" s="62"/>
      <c r="BBI68" s="62"/>
      <c r="BBJ68" s="62"/>
      <c r="BBK68" s="62"/>
      <c r="BBL68" s="62"/>
      <c r="BBM68" s="62"/>
      <c r="BBN68" s="62"/>
      <c r="BBO68" s="62"/>
      <c r="BBP68" s="62"/>
      <c r="BBQ68" s="62"/>
      <c r="BBR68" s="62"/>
      <c r="BBS68" s="62"/>
      <c r="BBT68" s="62"/>
      <c r="BBU68" s="62"/>
      <c r="BBV68" s="62"/>
      <c r="BBW68" s="62"/>
      <c r="BBX68" s="62"/>
      <c r="BBY68" s="62"/>
      <c r="BBZ68" s="62"/>
      <c r="BCA68" s="62"/>
      <c r="BCB68" s="62"/>
      <c r="BCC68" s="62"/>
      <c r="BCD68" s="62"/>
      <c r="BCE68" s="62"/>
      <c r="BCF68" s="62"/>
      <c r="BCG68" s="62"/>
      <c r="BCH68" s="62"/>
      <c r="BCI68" s="62"/>
      <c r="BCJ68" s="62"/>
      <c r="BCK68" s="62"/>
      <c r="BCL68" s="62"/>
      <c r="BCM68" s="62"/>
      <c r="BCN68" s="62"/>
      <c r="BCO68" s="62"/>
      <c r="BCP68" s="62"/>
      <c r="BCQ68" s="62"/>
      <c r="BCR68" s="62"/>
      <c r="BCS68" s="62"/>
      <c r="BCT68" s="62"/>
      <c r="BCU68" s="62"/>
      <c r="BCV68" s="62"/>
      <c r="BCW68" s="62"/>
      <c r="BCX68" s="62"/>
      <c r="BCY68" s="62"/>
      <c r="BCZ68" s="62"/>
      <c r="BDA68" s="62"/>
      <c r="BDB68" s="62"/>
      <c r="BDC68" s="62"/>
      <c r="BDD68" s="62"/>
      <c r="BDE68" s="62"/>
      <c r="BDF68" s="62"/>
      <c r="BDG68" s="62"/>
      <c r="BDH68" s="62"/>
      <c r="BDI68" s="62"/>
      <c r="BDJ68" s="62"/>
      <c r="BDK68" s="62"/>
      <c r="BDL68" s="62"/>
      <c r="BDM68" s="62"/>
      <c r="BDN68" s="62"/>
      <c r="BDO68" s="62"/>
      <c r="BDP68" s="62"/>
      <c r="BDQ68" s="62"/>
      <c r="BDR68" s="62"/>
      <c r="BDS68" s="62"/>
      <c r="BDT68" s="62"/>
      <c r="BDU68" s="62"/>
      <c r="BDV68" s="62"/>
      <c r="BDW68" s="62"/>
      <c r="BDX68" s="62"/>
      <c r="BDY68" s="62"/>
      <c r="BDZ68" s="62"/>
      <c r="BEA68" s="62"/>
      <c r="BEB68" s="62"/>
      <c r="BEC68" s="62"/>
      <c r="BED68" s="62"/>
      <c r="BEE68" s="62"/>
      <c r="BEF68" s="62"/>
      <c r="BEG68" s="62"/>
      <c r="BEH68" s="62"/>
      <c r="BEI68" s="62"/>
      <c r="BEJ68" s="62"/>
      <c r="BEK68" s="62"/>
      <c r="BEL68" s="62"/>
      <c r="BEM68" s="62"/>
      <c r="BEN68" s="62"/>
      <c r="BEO68" s="62"/>
      <c r="BEP68" s="62"/>
      <c r="BEQ68" s="62"/>
      <c r="BER68" s="62"/>
      <c r="BES68" s="62"/>
      <c r="BET68" s="62"/>
      <c r="BEU68" s="62"/>
      <c r="BEV68" s="62"/>
      <c r="BEW68" s="62"/>
      <c r="BEX68" s="62"/>
      <c r="BEY68" s="62"/>
      <c r="BEZ68" s="62"/>
      <c r="BFA68" s="62"/>
      <c r="BFB68" s="62"/>
      <c r="BFC68" s="62"/>
      <c r="BFD68" s="62"/>
      <c r="BFE68" s="62"/>
      <c r="BFF68" s="62"/>
      <c r="BFG68" s="62"/>
      <c r="BFH68" s="62"/>
      <c r="BFI68" s="62"/>
      <c r="BFJ68" s="62"/>
      <c r="BFK68" s="62"/>
      <c r="BFL68" s="62"/>
      <c r="BFM68" s="62"/>
      <c r="BFN68" s="62"/>
      <c r="BFO68" s="62"/>
      <c r="BFP68" s="62"/>
      <c r="BFQ68" s="62"/>
      <c r="BFR68" s="62"/>
      <c r="BFS68" s="62"/>
      <c r="BFT68" s="62"/>
      <c r="BFU68" s="62"/>
      <c r="BFV68" s="62"/>
      <c r="BFW68" s="62"/>
      <c r="BFX68" s="62"/>
      <c r="BFY68" s="62"/>
      <c r="BFZ68" s="62"/>
      <c r="BGA68" s="62"/>
      <c r="BGB68" s="62"/>
      <c r="BGC68" s="62"/>
      <c r="BGD68" s="62"/>
      <c r="BGE68" s="62"/>
      <c r="BGF68" s="62"/>
      <c r="BGG68" s="62"/>
      <c r="BGH68" s="62"/>
      <c r="BGI68" s="62"/>
      <c r="BGJ68" s="62"/>
      <c r="BGK68" s="62"/>
      <c r="BGL68" s="62"/>
      <c r="BGM68" s="62"/>
      <c r="BGN68" s="62"/>
      <c r="BGO68" s="62"/>
      <c r="BGP68" s="62"/>
      <c r="BGQ68" s="62"/>
      <c r="BGR68" s="62"/>
      <c r="BGS68" s="62"/>
      <c r="BGT68" s="62"/>
      <c r="BGU68" s="62"/>
      <c r="BGV68" s="62"/>
      <c r="BGW68" s="62"/>
      <c r="BGX68" s="62"/>
      <c r="BGY68" s="62"/>
      <c r="BGZ68" s="62"/>
      <c r="BHA68" s="62"/>
      <c r="BHB68" s="62"/>
      <c r="BHC68" s="62"/>
      <c r="BHD68" s="62"/>
      <c r="BHE68" s="62"/>
      <c r="BHF68" s="62"/>
      <c r="BHG68" s="62"/>
      <c r="BHH68" s="62"/>
      <c r="BHI68" s="62"/>
      <c r="BHJ68" s="62"/>
      <c r="BHK68" s="62"/>
      <c r="BHL68" s="62"/>
      <c r="BHM68" s="62"/>
      <c r="BHN68" s="62"/>
      <c r="BHO68" s="62"/>
      <c r="BHP68" s="62"/>
      <c r="BHQ68" s="62"/>
      <c r="BHR68" s="62"/>
      <c r="BHS68" s="62"/>
      <c r="BHT68" s="62"/>
      <c r="BHU68" s="62"/>
      <c r="BHV68" s="62"/>
      <c r="BHW68" s="62"/>
      <c r="BHX68" s="62"/>
      <c r="BHY68" s="62"/>
      <c r="BHZ68" s="62"/>
      <c r="BIA68" s="62"/>
      <c r="BIB68" s="62"/>
      <c r="BIC68" s="62"/>
      <c r="BID68" s="62"/>
      <c r="BIE68" s="62"/>
      <c r="BIF68" s="62"/>
      <c r="BIG68" s="62"/>
      <c r="BIH68" s="62"/>
      <c r="BII68" s="62"/>
      <c r="BIJ68" s="62"/>
      <c r="BIK68" s="62"/>
      <c r="BIL68" s="62"/>
      <c r="BIM68" s="62"/>
      <c r="BIN68" s="62"/>
      <c r="BIO68" s="62"/>
      <c r="BIP68" s="62"/>
      <c r="BIQ68" s="62"/>
      <c r="BIR68" s="62"/>
      <c r="BIS68" s="62"/>
      <c r="BIT68" s="62"/>
      <c r="BIU68" s="62"/>
      <c r="BIV68" s="62"/>
      <c r="BIW68" s="62"/>
      <c r="BIX68" s="62"/>
      <c r="BIY68" s="62"/>
      <c r="BIZ68" s="62"/>
      <c r="BJA68" s="62"/>
      <c r="BJB68" s="62"/>
      <c r="BJC68" s="62"/>
      <c r="BJD68" s="62"/>
      <c r="BJE68" s="62"/>
      <c r="BJF68" s="62"/>
      <c r="BJG68" s="62"/>
      <c r="BJH68" s="62"/>
      <c r="BJI68" s="62"/>
      <c r="BJJ68" s="62"/>
      <c r="BJK68" s="62"/>
      <c r="BJL68" s="62"/>
      <c r="BJM68" s="62"/>
      <c r="BJN68" s="62"/>
      <c r="BJO68" s="62"/>
      <c r="BJP68" s="62"/>
      <c r="BJQ68" s="62"/>
      <c r="BJR68" s="62"/>
      <c r="BJS68" s="62"/>
      <c r="BJT68" s="62"/>
      <c r="BJU68" s="62"/>
      <c r="BJV68" s="62"/>
      <c r="BJW68" s="62"/>
      <c r="BJX68" s="62"/>
      <c r="BJY68" s="62"/>
      <c r="BJZ68" s="62"/>
      <c r="BKA68" s="62"/>
      <c r="BKB68" s="62"/>
      <c r="BKC68" s="62"/>
      <c r="BKD68" s="62"/>
      <c r="BKE68" s="62"/>
      <c r="BKF68" s="62"/>
      <c r="BKG68" s="62"/>
      <c r="BKH68" s="62"/>
      <c r="BKI68" s="62"/>
      <c r="BKJ68" s="62"/>
      <c r="BKK68" s="62"/>
      <c r="BKL68" s="62"/>
      <c r="BKM68" s="62"/>
      <c r="BKN68" s="62"/>
      <c r="BKO68" s="62"/>
      <c r="BKP68" s="62"/>
      <c r="BKQ68" s="62"/>
      <c r="BKR68" s="62"/>
      <c r="BKS68" s="62"/>
      <c r="BKT68" s="62"/>
      <c r="BKU68" s="62"/>
      <c r="BKV68" s="62"/>
      <c r="BKW68" s="62"/>
      <c r="BKX68" s="62"/>
      <c r="BKY68" s="62"/>
      <c r="BKZ68" s="62"/>
      <c r="BLA68" s="62"/>
      <c r="BLB68" s="62"/>
      <c r="BLC68" s="62"/>
      <c r="BLD68" s="62"/>
      <c r="BLE68" s="62"/>
      <c r="BLF68" s="62"/>
      <c r="BLG68" s="62"/>
      <c r="BLH68" s="62"/>
      <c r="BLI68" s="62"/>
      <c r="BLJ68" s="62"/>
      <c r="BLK68" s="62"/>
      <c r="BLL68" s="62"/>
      <c r="BLM68" s="62"/>
      <c r="BLN68" s="62"/>
      <c r="BLO68" s="62"/>
      <c r="BLP68" s="62"/>
      <c r="BLQ68" s="62"/>
      <c r="BLR68" s="62"/>
      <c r="BLS68" s="62"/>
      <c r="BLT68" s="62"/>
      <c r="BLU68" s="62"/>
      <c r="BLV68" s="62"/>
      <c r="BLW68" s="62"/>
      <c r="BLX68" s="62"/>
      <c r="BLY68" s="62"/>
      <c r="BLZ68" s="62"/>
      <c r="BMA68" s="62"/>
      <c r="BMB68" s="62"/>
      <c r="BMC68" s="62"/>
      <c r="BMD68" s="62"/>
      <c r="BME68" s="62"/>
      <c r="BMF68" s="62"/>
      <c r="BMG68" s="62"/>
      <c r="BMH68" s="62"/>
      <c r="BMI68" s="62"/>
      <c r="BMJ68" s="62"/>
      <c r="BMK68" s="62"/>
      <c r="BML68" s="62"/>
      <c r="BMM68" s="62"/>
      <c r="BMN68" s="62"/>
      <c r="BMO68" s="62"/>
      <c r="BMP68" s="62"/>
      <c r="BMQ68" s="62"/>
      <c r="BMR68" s="62"/>
      <c r="BMS68" s="62"/>
      <c r="BMT68" s="62"/>
      <c r="BMU68" s="62"/>
      <c r="BMV68" s="62"/>
      <c r="BMW68" s="62"/>
      <c r="BMX68" s="62"/>
      <c r="BMY68" s="62"/>
      <c r="BMZ68" s="62"/>
      <c r="BNA68" s="62"/>
      <c r="BNB68" s="62"/>
      <c r="BNC68" s="62"/>
      <c r="BND68" s="62"/>
      <c r="BNE68" s="62"/>
      <c r="BNF68" s="62"/>
      <c r="BNG68" s="62"/>
      <c r="BNH68" s="62"/>
      <c r="BNI68" s="62"/>
      <c r="BNJ68" s="62"/>
      <c r="BNK68" s="62"/>
      <c r="BNL68" s="62"/>
      <c r="BNM68" s="62"/>
      <c r="BNN68" s="62"/>
      <c r="BNO68" s="62"/>
      <c r="BNP68" s="62"/>
      <c r="BNQ68" s="62"/>
      <c r="BNR68" s="62"/>
      <c r="BNS68" s="62"/>
      <c r="BNT68" s="62"/>
      <c r="BNU68" s="62"/>
      <c r="BNV68" s="62"/>
      <c r="BNW68" s="62"/>
      <c r="BNX68" s="62"/>
      <c r="BNY68" s="62"/>
      <c r="BNZ68" s="62"/>
      <c r="BOA68" s="62"/>
      <c r="BOB68" s="62"/>
      <c r="BOC68" s="62"/>
      <c r="BOD68" s="62"/>
      <c r="BOE68" s="62"/>
      <c r="BOF68" s="62"/>
      <c r="BOG68" s="62"/>
      <c r="BOH68" s="62"/>
      <c r="BOI68" s="62"/>
      <c r="BOJ68" s="62"/>
      <c r="BOK68" s="62"/>
      <c r="BOL68" s="62"/>
      <c r="BOM68" s="62"/>
      <c r="BON68" s="62"/>
      <c r="BOO68" s="62"/>
      <c r="BOP68" s="62"/>
      <c r="BOQ68" s="62"/>
      <c r="BOR68" s="62"/>
      <c r="BOS68" s="62"/>
      <c r="BOT68" s="62"/>
      <c r="BOU68" s="62"/>
      <c r="BOV68" s="62"/>
      <c r="BOW68" s="62"/>
      <c r="BOX68" s="62"/>
      <c r="BOY68" s="62"/>
      <c r="BOZ68" s="62"/>
      <c r="BPA68" s="62"/>
      <c r="BPB68" s="62"/>
      <c r="BPC68" s="62"/>
      <c r="BPD68" s="62"/>
      <c r="BPE68" s="62"/>
      <c r="BPF68" s="62"/>
      <c r="BPG68" s="62"/>
      <c r="BPH68" s="62"/>
      <c r="BPI68" s="62"/>
      <c r="BPJ68" s="62"/>
      <c r="BPK68" s="62"/>
      <c r="BPL68" s="62"/>
      <c r="BPM68" s="62"/>
      <c r="BPN68" s="62"/>
      <c r="BPO68" s="62"/>
      <c r="BPP68" s="62"/>
      <c r="BPQ68" s="62"/>
      <c r="BPR68" s="62"/>
      <c r="BPS68" s="62"/>
      <c r="BPT68" s="62"/>
      <c r="BPU68" s="62"/>
      <c r="BPV68" s="62"/>
      <c r="BPW68" s="62"/>
      <c r="BPX68" s="62"/>
      <c r="BPY68" s="62"/>
      <c r="BPZ68" s="62"/>
      <c r="BQA68" s="62"/>
      <c r="BQB68" s="62"/>
      <c r="BQC68" s="62"/>
      <c r="BQD68" s="62"/>
      <c r="BQE68" s="62"/>
      <c r="BQF68" s="62"/>
      <c r="BQG68" s="62"/>
      <c r="BQH68" s="62"/>
      <c r="BQI68" s="62"/>
      <c r="BQJ68" s="62"/>
      <c r="BQK68" s="62"/>
      <c r="BQL68" s="62"/>
      <c r="BQM68" s="62"/>
      <c r="BQN68" s="62"/>
      <c r="BQO68" s="62"/>
      <c r="BQP68" s="62"/>
      <c r="BQQ68" s="62"/>
      <c r="BQR68" s="62"/>
      <c r="BQS68" s="62"/>
      <c r="BQT68" s="62"/>
      <c r="BQU68" s="62"/>
      <c r="BQV68" s="62"/>
      <c r="BQW68" s="62"/>
      <c r="BQX68" s="62"/>
      <c r="BQY68" s="62"/>
      <c r="BQZ68" s="62"/>
      <c r="BRA68" s="62"/>
      <c r="BRB68" s="62"/>
      <c r="BRC68" s="62"/>
      <c r="BRD68" s="62"/>
      <c r="BRE68" s="62"/>
      <c r="BRF68" s="62"/>
      <c r="BRG68" s="62"/>
      <c r="BRH68" s="62"/>
      <c r="BRI68" s="62"/>
      <c r="BRJ68" s="62"/>
      <c r="BRK68" s="62"/>
      <c r="BRL68" s="62"/>
      <c r="BRM68" s="62"/>
      <c r="BRN68" s="62"/>
      <c r="BRO68" s="62"/>
      <c r="BRP68" s="62"/>
      <c r="BRQ68" s="62"/>
      <c r="BRR68" s="62"/>
      <c r="BRS68" s="62"/>
      <c r="BRT68" s="62"/>
      <c r="BRU68" s="62"/>
      <c r="BRV68" s="62"/>
      <c r="BRW68" s="62"/>
      <c r="BRX68" s="62"/>
      <c r="BRY68" s="62"/>
      <c r="BRZ68" s="62"/>
      <c r="BSA68" s="62"/>
      <c r="BSB68" s="62"/>
      <c r="BSC68" s="62"/>
      <c r="BSD68" s="62"/>
      <c r="BSE68" s="62"/>
      <c r="BSF68" s="62"/>
      <c r="BSG68" s="62"/>
      <c r="BSH68" s="62"/>
      <c r="BSI68" s="62"/>
      <c r="BSJ68" s="62"/>
      <c r="BSK68" s="62"/>
      <c r="BSL68" s="62"/>
      <c r="BSM68" s="62"/>
      <c r="BSN68" s="62"/>
      <c r="BSO68" s="62"/>
      <c r="BSP68" s="62"/>
      <c r="BSQ68" s="62"/>
      <c r="BSR68" s="62"/>
      <c r="BSS68" s="62"/>
      <c r="BST68" s="62"/>
      <c r="BSU68" s="62"/>
      <c r="BSV68" s="62"/>
      <c r="BSW68" s="62"/>
      <c r="BSX68" s="62"/>
      <c r="BSY68" s="62"/>
      <c r="BSZ68" s="62"/>
      <c r="BTA68" s="62"/>
      <c r="BTB68" s="62"/>
      <c r="BTC68" s="62"/>
      <c r="BTD68" s="62"/>
      <c r="BTE68" s="62"/>
      <c r="BTF68" s="62"/>
      <c r="BTG68" s="62"/>
      <c r="BTH68" s="62"/>
      <c r="BTI68" s="62"/>
      <c r="BTJ68" s="62"/>
      <c r="BTK68" s="62"/>
      <c r="BTL68" s="62"/>
      <c r="BTM68" s="62"/>
      <c r="BTN68" s="62"/>
      <c r="BTO68" s="62"/>
      <c r="BTP68" s="62"/>
      <c r="BTQ68" s="62"/>
      <c r="BTR68" s="62"/>
      <c r="BTS68" s="62"/>
      <c r="BTT68" s="62"/>
      <c r="BTU68" s="62"/>
      <c r="BTV68" s="62"/>
      <c r="BTW68" s="62"/>
      <c r="BTX68" s="62"/>
      <c r="BTY68" s="62"/>
      <c r="BTZ68" s="62"/>
      <c r="BUA68" s="62"/>
      <c r="BUB68" s="62"/>
      <c r="BUC68" s="62"/>
      <c r="BUD68" s="62"/>
      <c r="BUE68" s="62"/>
      <c r="BUF68" s="62"/>
      <c r="BUG68" s="62"/>
      <c r="BUH68" s="62"/>
      <c r="BUI68" s="62"/>
      <c r="BUJ68" s="62"/>
      <c r="BUK68" s="62"/>
      <c r="BUL68" s="62"/>
      <c r="BUM68" s="62"/>
      <c r="BUN68" s="62"/>
      <c r="BUO68" s="62"/>
      <c r="BUP68" s="62"/>
      <c r="BUQ68" s="62"/>
      <c r="BUR68" s="62"/>
      <c r="BUS68" s="62"/>
      <c r="BUT68" s="62"/>
      <c r="BUU68" s="62"/>
      <c r="BUV68" s="62"/>
      <c r="BUW68" s="62"/>
      <c r="BUX68" s="62"/>
      <c r="BUY68" s="62"/>
      <c r="BUZ68" s="62"/>
      <c r="BVA68" s="62"/>
      <c r="BVB68" s="62"/>
      <c r="BVC68" s="62"/>
      <c r="BVD68" s="62"/>
      <c r="BVE68" s="62"/>
      <c r="BVF68" s="62"/>
      <c r="BVG68" s="62"/>
      <c r="BVH68" s="62"/>
      <c r="BVI68" s="62"/>
      <c r="BVJ68" s="62"/>
      <c r="BVK68" s="62"/>
      <c r="BVL68" s="62"/>
      <c r="BVM68" s="62"/>
      <c r="BVN68" s="62"/>
      <c r="BVO68" s="62"/>
      <c r="BVP68" s="62"/>
      <c r="BVQ68" s="62"/>
      <c r="BVR68" s="62"/>
      <c r="BVS68" s="62"/>
      <c r="BVT68" s="62"/>
      <c r="BVU68" s="62"/>
      <c r="BVV68" s="62"/>
      <c r="BVW68" s="62"/>
      <c r="BVX68" s="62"/>
      <c r="BVY68" s="62"/>
      <c r="BVZ68" s="62"/>
      <c r="BWA68" s="62"/>
      <c r="BWB68" s="62"/>
      <c r="BWC68" s="62"/>
      <c r="BWD68" s="62"/>
      <c r="BWE68" s="62"/>
      <c r="BWF68" s="62"/>
      <c r="BWG68" s="62"/>
      <c r="BWH68" s="62"/>
      <c r="BWI68" s="62"/>
      <c r="BWJ68" s="62"/>
      <c r="BWK68" s="62"/>
      <c r="BWL68" s="62"/>
      <c r="BWM68" s="62"/>
      <c r="BWN68" s="62"/>
      <c r="BWO68" s="62"/>
      <c r="BWP68" s="62"/>
      <c r="BWQ68" s="62"/>
      <c r="BWR68" s="62"/>
      <c r="BWS68" s="62"/>
      <c r="BWT68" s="62"/>
      <c r="BWU68" s="62"/>
      <c r="BWV68" s="62"/>
      <c r="BWW68" s="62"/>
      <c r="BWX68" s="62"/>
      <c r="BWY68" s="62"/>
      <c r="BWZ68" s="62"/>
      <c r="BXA68" s="62"/>
      <c r="BXB68" s="62"/>
      <c r="BXC68" s="62"/>
      <c r="BXD68" s="62"/>
      <c r="BXE68" s="62"/>
      <c r="BXF68" s="62"/>
      <c r="BXG68" s="62"/>
      <c r="BXH68" s="62"/>
      <c r="BXI68" s="62"/>
      <c r="BXJ68" s="62"/>
      <c r="BXK68" s="62"/>
      <c r="BXL68" s="62"/>
      <c r="BXM68" s="62"/>
      <c r="BXN68" s="62"/>
      <c r="BXO68" s="62"/>
      <c r="BXP68" s="62"/>
      <c r="BXQ68" s="62"/>
      <c r="BXR68" s="62"/>
      <c r="BXS68" s="62"/>
      <c r="BXT68" s="62"/>
      <c r="BXU68" s="62"/>
      <c r="BXV68" s="62"/>
      <c r="BXW68" s="62"/>
      <c r="BXX68" s="62"/>
      <c r="BXY68" s="62"/>
      <c r="BXZ68" s="62"/>
      <c r="BYA68" s="62"/>
      <c r="BYB68" s="62"/>
      <c r="BYC68" s="62"/>
      <c r="BYD68" s="62"/>
      <c r="BYE68" s="62"/>
      <c r="BYF68" s="62"/>
      <c r="BYG68" s="62"/>
      <c r="BYH68" s="62"/>
      <c r="BYI68" s="62"/>
      <c r="BYJ68" s="62"/>
      <c r="BYK68" s="62"/>
      <c r="BYL68" s="62"/>
      <c r="BYM68" s="62"/>
      <c r="BYN68" s="62"/>
      <c r="BYO68" s="62"/>
      <c r="BYP68" s="62"/>
      <c r="BYQ68" s="62"/>
      <c r="BYR68" s="62"/>
      <c r="BYS68" s="62"/>
      <c r="BYT68" s="62"/>
      <c r="BYU68" s="62"/>
      <c r="BYV68" s="62"/>
      <c r="BYW68" s="62"/>
      <c r="BYX68" s="62"/>
      <c r="BYY68" s="62"/>
      <c r="BYZ68" s="62"/>
      <c r="BZA68" s="62"/>
      <c r="BZB68" s="62"/>
      <c r="BZC68" s="62"/>
      <c r="BZD68" s="62"/>
      <c r="BZE68" s="62"/>
      <c r="BZF68" s="62"/>
      <c r="BZG68" s="62"/>
      <c r="BZH68" s="62"/>
      <c r="BZI68" s="62"/>
      <c r="BZJ68" s="62"/>
      <c r="BZK68" s="62"/>
      <c r="BZL68" s="62"/>
      <c r="BZM68" s="62"/>
      <c r="BZN68" s="62"/>
      <c r="BZO68" s="62"/>
      <c r="BZP68" s="62"/>
      <c r="BZQ68" s="62"/>
      <c r="BZR68" s="62"/>
      <c r="BZS68" s="62"/>
      <c r="BZT68" s="62"/>
      <c r="BZU68" s="62"/>
      <c r="BZV68" s="62"/>
      <c r="BZW68" s="62"/>
      <c r="BZX68" s="62"/>
      <c r="BZY68" s="62"/>
      <c r="BZZ68" s="62"/>
      <c r="CAA68" s="62"/>
      <c r="CAB68" s="62"/>
      <c r="CAC68" s="62"/>
      <c r="CAD68" s="62"/>
      <c r="CAE68" s="62"/>
      <c r="CAF68" s="62"/>
      <c r="CAG68" s="62"/>
      <c r="CAH68" s="62"/>
      <c r="CAI68" s="62"/>
      <c r="CAJ68" s="62"/>
      <c r="CAK68" s="62"/>
      <c r="CAL68" s="62"/>
      <c r="CAM68" s="62"/>
      <c r="CAN68" s="62"/>
      <c r="CAO68" s="62"/>
      <c r="CAP68" s="62"/>
      <c r="CAQ68" s="62"/>
      <c r="CAR68" s="62"/>
      <c r="CAS68" s="62"/>
      <c r="CAT68" s="62"/>
      <c r="CAU68" s="62"/>
      <c r="CAV68" s="62"/>
      <c r="CAW68" s="62"/>
      <c r="CAX68" s="62"/>
      <c r="CAY68" s="62"/>
      <c r="CAZ68" s="62"/>
      <c r="CBA68" s="62"/>
      <c r="CBB68" s="62"/>
      <c r="CBC68" s="62"/>
      <c r="CBD68" s="62"/>
      <c r="CBE68" s="62"/>
      <c r="CBF68" s="62"/>
      <c r="CBG68" s="62"/>
      <c r="CBH68" s="62"/>
      <c r="CBI68" s="62"/>
      <c r="CBJ68" s="62"/>
      <c r="CBK68" s="62"/>
      <c r="CBL68" s="62"/>
      <c r="CBM68" s="62"/>
      <c r="CBN68" s="62"/>
      <c r="CBO68" s="62"/>
      <c r="CBP68" s="62"/>
      <c r="CBQ68" s="62"/>
      <c r="CBR68" s="62"/>
      <c r="CBS68" s="62"/>
      <c r="CBT68" s="62"/>
      <c r="CBU68" s="62"/>
      <c r="CBV68" s="62"/>
      <c r="CBW68" s="62"/>
      <c r="CBX68" s="62"/>
      <c r="CBY68" s="62"/>
      <c r="CBZ68" s="62"/>
      <c r="CCA68" s="62"/>
      <c r="CCB68" s="62"/>
      <c r="CCC68" s="62"/>
      <c r="CCD68" s="62"/>
      <c r="CCE68" s="62"/>
      <c r="CCF68" s="62"/>
      <c r="CCG68" s="62"/>
      <c r="CCH68" s="62"/>
      <c r="CCI68" s="62"/>
      <c r="CCJ68" s="62"/>
      <c r="CCK68" s="62"/>
      <c r="CCL68" s="62"/>
      <c r="CCM68" s="62"/>
      <c r="CCN68" s="62"/>
      <c r="CCO68" s="62"/>
      <c r="CCP68" s="62"/>
      <c r="CCQ68" s="62"/>
      <c r="CCR68" s="62"/>
      <c r="CCS68" s="62"/>
      <c r="CCT68" s="62"/>
      <c r="CCU68" s="62"/>
      <c r="CCV68" s="62"/>
      <c r="CCW68" s="62"/>
      <c r="CCX68" s="62"/>
      <c r="CCY68" s="62"/>
      <c r="CCZ68" s="62"/>
      <c r="CDA68" s="62"/>
      <c r="CDB68" s="62"/>
      <c r="CDC68" s="62"/>
      <c r="CDD68" s="62"/>
      <c r="CDE68" s="62"/>
      <c r="CDF68" s="62"/>
      <c r="CDG68" s="62"/>
      <c r="CDH68" s="62"/>
      <c r="CDI68" s="62"/>
      <c r="CDJ68" s="62"/>
      <c r="CDK68" s="62"/>
      <c r="CDL68" s="62"/>
      <c r="CDM68" s="62"/>
      <c r="CDN68" s="62"/>
      <c r="CDO68" s="62"/>
      <c r="CDP68" s="62"/>
      <c r="CDQ68" s="62"/>
      <c r="CDR68" s="62"/>
      <c r="CDS68" s="62"/>
      <c r="CDT68" s="62"/>
      <c r="CDU68" s="62"/>
      <c r="CDV68" s="62"/>
      <c r="CDW68" s="62"/>
      <c r="CDX68" s="62"/>
      <c r="CDY68" s="62"/>
      <c r="CDZ68" s="62"/>
      <c r="CEA68" s="62"/>
      <c r="CEB68" s="62"/>
      <c r="CEC68" s="62"/>
      <c r="CED68" s="62"/>
      <c r="CEE68" s="62"/>
      <c r="CEF68" s="62"/>
      <c r="CEG68" s="62"/>
      <c r="CEH68" s="62"/>
      <c r="CEI68" s="62"/>
      <c r="CEJ68" s="62"/>
      <c r="CEK68" s="62"/>
      <c r="CEL68" s="62"/>
      <c r="CEM68" s="62"/>
      <c r="CEN68" s="62"/>
      <c r="CEO68" s="62"/>
      <c r="CEP68" s="62"/>
      <c r="CEQ68" s="62"/>
      <c r="CER68" s="62"/>
      <c r="CES68" s="62"/>
      <c r="CET68" s="62"/>
      <c r="CEU68" s="62"/>
      <c r="CEV68" s="62"/>
      <c r="CEW68" s="62"/>
      <c r="CEX68" s="62"/>
      <c r="CEY68" s="62"/>
      <c r="CEZ68" s="62"/>
      <c r="CFA68" s="62"/>
      <c r="CFB68" s="62"/>
      <c r="CFC68" s="62"/>
      <c r="CFD68" s="62"/>
      <c r="CFE68" s="62"/>
      <c r="CFF68" s="62"/>
      <c r="CFG68" s="62"/>
      <c r="CFH68" s="62"/>
      <c r="CFI68" s="62"/>
      <c r="CFJ68" s="62"/>
      <c r="CFK68" s="62"/>
      <c r="CFL68" s="62"/>
      <c r="CFM68" s="62"/>
      <c r="CFN68" s="62"/>
      <c r="CFO68" s="62"/>
      <c r="CFP68" s="62"/>
      <c r="CFQ68" s="62"/>
      <c r="CFR68" s="62"/>
      <c r="CFS68" s="62"/>
      <c r="CFT68" s="62"/>
      <c r="CFU68" s="62"/>
      <c r="CFV68" s="62"/>
      <c r="CFW68" s="62"/>
      <c r="CFX68" s="62"/>
      <c r="CFY68" s="62"/>
      <c r="CFZ68" s="62"/>
      <c r="CGA68" s="62"/>
      <c r="CGB68" s="62"/>
      <c r="CGC68" s="62"/>
      <c r="CGD68" s="62"/>
      <c r="CGE68" s="62"/>
      <c r="CGF68" s="62"/>
      <c r="CGG68" s="62"/>
      <c r="CGH68" s="62"/>
      <c r="CGI68" s="62"/>
      <c r="CGJ68" s="62"/>
      <c r="CGK68" s="62"/>
      <c r="CGL68" s="62"/>
      <c r="CGM68" s="62"/>
      <c r="CGN68" s="62"/>
      <c r="CGO68" s="62"/>
      <c r="CGP68" s="62"/>
      <c r="CGQ68" s="62"/>
      <c r="CGR68" s="62"/>
      <c r="CGS68" s="62"/>
      <c r="CGT68" s="62"/>
      <c r="CGU68" s="62"/>
      <c r="CGV68" s="62"/>
      <c r="CGW68" s="62"/>
      <c r="CGX68" s="62"/>
      <c r="CGY68" s="62"/>
      <c r="CGZ68" s="62"/>
      <c r="CHA68" s="62"/>
      <c r="CHB68" s="62"/>
      <c r="CHC68" s="62"/>
      <c r="CHD68" s="62"/>
      <c r="CHE68" s="62"/>
      <c r="CHF68" s="62"/>
      <c r="CHG68" s="62"/>
      <c r="CHH68" s="62"/>
      <c r="CHI68" s="62"/>
      <c r="CHJ68" s="62"/>
      <c r="CHK68" s="62"/>
      <c r="CHL68" s="62"/>
      <c r="CHM68" s="62"/>
      <c r="CHN68" s="62"/>
      <c r="CHO68" s="62"/>
      <c r="CHP68" s="62"/>
      <c r="CHQ68" s="62"/>
      <c r="CHR68" s="62"/>
      <c r="CHS68" s="62"/>
      <c r="CHT68" s="62"/>
      <c r="CHU68" s="62"/>
      <c r="CHV68" s="62"/>
      <c r="CHW68" s="62"/>
      <c r="CHX68" s="62"/>
      <c r="CHY68" s="62"/>
      <c r="CHZ68" s="62"/>
      <c r="CIA68" s="62"/>
      <c r="CIB68" s="62"/>
      <c r="CIC68" s="62"/>
      <c r="CID68" s="62"/>
      <c r="CIE68" s="62"/>
      <c r="CIF68" s="62"/>
      <c r="CIG68" s="62"/>
      <c r="CIH68" s="62"/>
      <c r="CII68" s="62"/>
      <c r="CIJ68" s="62"/>
      <c r="CIK68" s="62"/>
      <c r="CIL68" s="62"/>
      <c r="CIM68" s="62"/>
      <c r="CIN68" s="62"/>
      <c r="CIO68" s="62"/>
      <c r="CIP68" s="62"/>
      <c r="CIQ68" s="62"/>
      <c r="CIR68" s="62"/>
      <c r="CIS68" s="62"/>
      <c r="CIT68" s="62"/>
      <c r="CIU68" s="62"/>
      <c r="CIV68" s="62"/>
      <c r="CIW68" s="62"/>
      <c r="CIX68" s="62"/>
      <c r="CIY68" s="62"/>
      <c r="CIZ68" s="62"/>
      <c r="CJA68" s="62"/>
      <c r="CJB68" s="62"/>
      <c r="CJC68" s="62"/>
      <c r="CJD68" s="62"/>
      <c r="CJE68" s="62"/>
      <c r="CJF68" s="62"/>
      <c r="CJG68" s="62"/>
      <c r="CJH68" s="62"/>
      <c r="CJI68" s="62"/>
      <c r="CJJ68" s="62"/>
      <c r="CJK68" s="62"/>
      <c r="CJL68" s="62"/>
      <c r="CJM68" s="62"/>
      <c r="CJN68" s="62"/>
      <c r="CJO68" s="62"/>
      <c r="CJP68" s="62"/>
      <c r="CJQ68" s="62"/>
      <c r="CJR68" s="62"/>
      <c r="CJS68" s="62"/>
      <c r="CJT68" s="62"/>
      <c r="CJU68" s="62"/>
      <c r="CJV68" s="62"/>
      <c r="CJW68" s="62"/>
      <c r="CJX68" s="62"/>
      <c r="CJY68" s="62"/>
      <c r="CJZ68" s="62"/>
      <c r="CKA68" s="62"/>
      <c r="CKB68" s="62"/>
      <c r="CKC68" s="62"/>
      <c r="CKD68" s="62"/>
      <c r="CKE68" s="62"/>
      <c r="CKF68" s="62"/>
      <c r="CKG68" s="62"/>
      <c r="CKH68" s="62"/>
      <c r="CKI68" s="62"/>
      <c r="CKJ68" s="62"/>
      <c r="CKK68" s="62"/>
      <c r="CKL68" s="62"/>
      <c r="CKM68" s="62"/>
      <c r="CKN68" s="62"/>
      <c r="CKO68" s="62"/>
      <c r="CKP68" s="62"/>
      <c r="CKQ68" s="62"/>
      <c r="CKR68" s="62"/>
      <c r="CKS68" s="62"/>
      <c r="CKT68" s="62"/>
      <c r="CKU68" s="62"/>
      <c r="CKV68" s="62"/>
      <c r="CKW68" s="62"/>
      <c r="CKX68" s="62"/>
      <c r="CKY68" s="62"/>
      <c r="CKZ68" s="62"/>
      <c r="CLA68" s="62"/>
      <c r="CLB68" s="62"/>
      <c r="CLC68" s="62"/>
      <c r="CLD68" s="62"/>
      <c r="CLE68" s="62"/>
      <c r="CLF68" s="62"/>
      <c r="CLG68" s="62"/>
      <c r="CLH68" s="62"/>
      <c r="CLI68" s="62"/>
      <c r="CLJ68" s="62"/>
      <c r="CLK68" s="62"/>
      <c r="CLL68" s="62"/>
      <c r="CLM68" s="62"/>
      <c r="CLN68" s="62"/>
      <c r="CLO68" s="62"/>
      <c r="CLP68" s="62"/>
      <c r="CLQ68" s="62"/>
      <c r="CLR68" s="62"/>
      <c r="CLS68" s="62"/>
      <c r="CLT68" s="62"/>
      <c r="CLU68" s="62"/>
      <c r="CLV68" s="62"/>
      <c r="CLW68" s="62"/>
      <c r="CLX68" s="62"/>
      <c r="CLY68" s="62"/>
      <c r="CLZ68" s="62"/>
      <c r="CMA68" s="62"/>
      <c r="CMB68" s="62"/>
      <c r="CMC68" s="62"/>
      <c r="CMD68" s="62"/>
      <c r="CME68" s="62"/>
      <c r="CMF68" s="62"/>
      <c r="CMG68" s="62"/>
      <c r="CMH68" s="62"/>
      <c r="CMI68" s="62"/>
      <c r="CMJ68" s="62"/>
      <c r="CMK68" s="62"/>
      <c r="CML68" s="62"/>
      <c r="CMM68" s="62"/>
      <c r="CMN68" s="62"/>
      <c r="CMO68" s="62"/>
      <c r="CMP68" s="62"/>
      <c r="CMQ68" s="62"/>
      <c r="CMR68" s="62"/>
      <c r="CMS68" s="62"/>
      <c r="CMT68" s="62"/>
      <c r="CMU68" s="62"/>
      <c r="CMV68" s="62"/>
      <c r="CMW68" s="62"/>
      <c r="CMX68" s="62"/>
      <c r="CMY68" s="62"/>
      <c r="CMZ68" s="62"/>
      <c r="CNA68" s="62"/>
      <c r="CNB68" s="62"/>
      <c r="CNC68" s="62"/>
      <c r="CND68" s="62"/>
      <c r="CNE68" s="62"/>
      <c r="CNF68" s="62"/>
      <c r="CNG68" s="62"/>
      <c r="CNH68" s="62"/>
      <c r="CNI68" s="62"/>
      <c r="CNJ68" s="62"/>
      <c r="CNK68" s="62"/>
      <c r="CNL68" s="62"/>
      <c r="CNM68" s="62"/>
      <c r="CNN68" s="62"/>
      <c r="CNO68" s="62"/>
      <c r="CNP68" s="62"/>
      <c r="CNQ68" s="62"/>
      <c r="CNR68" s="62"/>
      <c r="CNS68" s="62"/>
      <c r="CNT68" s="62"/>
      <c r="CNU68" s="62"/>
      <c r="CNV68" s="62"/>
      <c r="CNW68" s="62"/>
      <c r="CNX68" s="62"/>
      <c r="CNY68" s="62"/>
      <c r="CNZ68" s="62"/>
      <c r="COA68" s="62"/>
      <c r="COB68" s="62"/>
      <c r="COC68" s="62"/>
      <c r="COD68" s="62"/>
      <c r="COE68" s="62"/>
      <c r="COF68" s="62"/>
      <c r="COG68" s="62"/>
      <c r="COH68" s="62"/>
      <c r="COI68" s="62"/>
      <c r="COJ68" s="62"/>
      <c r="COK68" s="62"/>
      <c r="COL68" s="62"/>
      <c r="COM68" s="62"/>
      <c r="CON68" s="62"/>
      <c r="COO68" s="62"/>
      <c r="COP68" s="62"/>
      <c r="COQ68" s="62"/>
      <c r="COR68" s="62"/>
      <c r="COS68" s="62"/>
      <c r="COT68" s="62"/>
      <c r="COU68" s="62"/>
      <c r="COV68" s="62"/>
      <c r="COW68" s="62"/>
      <c r="COX68" s="62"/>
      <c r="COY68" s="62"/>
      <c r="COZ68" s="62"/>
      <c r="CPA68" s="62"/>
      <c r="CPB68" s="62"/>
      <c r="CPC68" s="62"/>
      <c r="CPD68" s="62"/>
      <c r="CPE68" s="62"/>
      <c r="CPF68" s="62"/>
      <c r="CPG68" s="62"/>
      <c r="CPH68" s="62"/>
      <c r="CPI68" s="62"/>
      <c r="CPJ68" s="62"/>
      <c r="CPK68" s="62"/>
      <c r="CPL68" s="62"/>
      <c r="CPM68" s="62"/>
      <c r="CPN68" s="62"/>
      <c r="CPO68" s="62"/>
      <c r="CPP68" s="62"/>
      <c r="CPQ68" s="62"/>
      <c r="CPR68" s="62"/>
      <c r="CPS68" s="62"/>
      <c r="CPT68" s="62"/>
      <c r="CPU68" s="62"/>
      <c r="CPV68" s="62"/>
      <c r="CPW68" s="62"/>
      <c r="CPX68" s="62"/>
      <c r="CPY68" s="62"/>
      <c r="CPZ68" s="62"/>
      <c r="CQA68" s="62"/>
      <c r="CQB68" s="62"/>
      <c r="CQC68" s="62"/>
      <c r="CQD68" s="62"/>
      <c r="CQE68" s="62"/>
      <c r="CQF68" s="62"/>
      <c r="CQG68" s="62"/>
      <c r="CQH68" s="62"/>
      <c r="CQI68" s="62"/>
      <c r="CQJ68" s="62"/>
      <c r="CQK68" s="62"/>
      <c r="CQL68" s="62"/>
      <c r="CQM68" s="62"/>
      <c r="CQN68" s="62"/>
      <c r="CQO68" s="62"/>
      <c r="CQP68" s="62"/>
      <c r="CQQ68" s="62"/>
      <c r="CQR68" s="62"/>
      <c r="CQS68" s="62"/>
      <c r="CQT68" s="62"/>
      <c r="CQU68" s="62"/>
      <c r="CQV68" s="62"/>
      <c r="CQW68" s="62"/>
      <c r="CQX68" s="62"/>
      <c r="CQY68" s="62"/>
      <c r="CQZ68" s="62"/>
      <c r="CRA68" s="62"/>
      <c r="CRB68" s="62"/>
      <c r="CRC68" s="62"/>
      <c r="CRD68" s="62"/>
      <c r="CRE68" s="62"/>
      <c r="CRF68" s="62"/>
      <c r="CRG68" s="62"/>
      <c r="CRH68" s="62"/>
      <c r="CRI68" s="62"/>
      <c r="CRJ68" s="62"/>
      <c r="CRK68" s="62"/>
      <c r="CRL68" s="62"/>
      <c r="CRM68" s="62"/>
      <c r="CRN68" s="62"/>
      <c r="CRO68" s="62"/>
      <c r="CRP68" s="62"/>
      <c r="CRQ68" s="62"/>
      <c r="CRR68" s="62"/>
      <c r="CRS68" s="62"/>
      <c r="CRT68" s="62"/>
      <c r="CRU68" s="62"/>
      <c r="CRV68" s="62"/>
      <c r="CRW68" s="62"/>
      <c r="CRX68" s="62"/>
      <c r="CRY68" s="62"/>
      <c r="CRZ68" s="62"/>
      <c r="CSA68" s="62"/>
      <c r="CSB68" s="62"/>
      <c r="CSC68" s="62"/>
      <c r="CSD68" s="62"/>
      <c r="CSE68" s="62"/>
      <c r="CSF68" s="62"/>
      <c r="CSG68" s="62"/>
      <c r="CSH68" s="62"/>
      <c r="CSI68" s="62"/>
      <c r="CSJ68" s="62"/>
      <c r="CSK68" s="62"/>
      <c r="CSL68" s="62"/>
      <c r="CSM68" s="62"/>
      <c r="CSN68" s="62"/>
      <c r="CSO68" s="62"/>
      <c r="CSP68" s="62"/>
      <c r="CSQ68" s="62"/>
      <c r="CSR68" s="62"/>
      <c r="CSS68" s="62"/>
      <c r="CST68" s="62"/>
      <c r="CSU68" s="62"/>
      <c r="CSV68" s="62"/>
      <c r="CSW68" s="62"/>
      <c r="CSX68" s="62"/>
      <c r="CSY68" s="62"/>
      <c r="CSZ68" s="62"/>
      <c r="CTA68" s="62"/>
      <c r="CTB68" s="62"/>
      <c r="CTC68" s="62"/>
      <c r="CTD68" s="62"/>
      <c r="CTE68" s="62"/>
      <c r="CTF68" s="62"/>
      <c r="CTG68" s="62"/>
      <c r="CTH68" s="62"/>
      <c r="CTI68" s="62"/>
      <c r="CTJ68" s="62"/>
      <c r="CTK68" s="62"/>
      <c r="CTL68" s="62"/>
      <c r="CTM68" s="62"/>
      <c r="CTN68" s="62"/>
      <c r="CTO68" s="62"/>
      <c r="CTP68" s="62"/>
      <c r="CTQ68" s="62"/>
      <c r="CTR68" s="62"/>
      <c r="CTS68" s="62"/>
      <c r="CTT68" s="62"/>
      <c r="CTU68" s="62"/>
      <c r="CTV68" s="62"/>
      <c r="CTW68" s="62"/>
      <c r="CTX68" s="62"/>
      <c r="CTY68" s="62"/>
      <c r="CTZ68" s="62"/>
      <c r="CUA68" s="62"/>
      <c r="CUB68" s="62"/>
      <c r="CUC68" s="62"/>
      <c r="CUD68" s="62"/>
      <c r="CUE68" s="62"/>
      <c r="CUF68" s="62"/>
      <c r="CUG68" s="62"/>
      <c r="CUH68" s="62"/>
      <c r="CUI68" s="62"/>
      <c r="CUJ68" s="62"/>
      <c r="CUK68" s="62"/>
      <c r="CUL68" s="62"/>
      <c r="CUM68" s="62"/>
      <c r="CUN68" s="62"/>
      <c r="CUO68" s="62"/>
      <c r="CUP68" s="62"/>
      <c r="CUQ68" s="62"/>
      <c r="CUR68" s="62"/>
      <c r="CUS68" s="62"/>
      <c r="CUT68" s="62"/>
      <c r="CUU68" s="62"/>
      <c r="CUV68" s="62"/>
      <c r="CUW68" s="62"/>
      <c r="CUX68" s="62"/>
      <c r="CUY68" s="62"/>
      <c r="CUZ68" s="62"/>
      <c r="CVA68" s="62"/>
      <c r="CVB68" s="62"/>
      <c r="CVC68" s="62"/>
      <c r="CVD68" s="62"/>
      <c r="CVE68" s="62"/>
      <c r="CVF68" s="62"/>
      <c r="CVG68" s="62"/>
      <c r="CVH68" s="62"/>
      <c r="CVI68" s="62"/>
      <c r="CVJ68" s="62"/>
      <c r="CVK68" s="62"/>
      <c r="CVL68" s="62"/>
      <c r="CVM68" s="62"/>
      <c r="CVN68" s="62"/>
      <c r="CVO68" s="62"/>
      <c r="CVP68" s="62"/>
      <c r="CVQ68" s="62"/>
      <c r="CVR68" s="62"/>
      <c r="CVS68" s="62"/>
      <c r="CVT68" s="62"/>
      <c r="CVU68" s="62"/>
      <c r="CVV68" s="62"/>
      <c r="CVW68" s="62"/>
      <c r="CVX68" s="62"/>
      <c r="CVY68" s="62"/>
      <c r="CVZ68" s="62"/>
      <c r="CWA68" s="62"/>
      <c r="CWB68" s="62"/>
      <c r="CWC68" s="62"/>
      <c r="CWD68" s="62"/>
      <c r="CWE68" s="62"/>
      <c r="CWF68" s="62"/>
      <c r="CWG68" s="62"/>
      <c r="CWH68" s="62"/>
      <c r="CWI68" s="62"/>
      <c r="CWJ68" s="62"/>
      <c r="CWK68" s="62"/>
      <c r="CWL68" s="62"/>
      <c r="CWM68" s="62"/>
      <c r="CWN68" s="62"/>
      <c r="CWO68" s="62"/>
      <c r="CWP68" s="62"/>
      <c r="CWQ68" s="62"/>
      <c r="CWR68" s="62"/>
      <c r="CWS68" s="62"/>
      <c r="CWT68" s="62"/>
      <c r="CWU68" s="62"/>
      <c r="CWV68" s="62"/>
      <c r="CWW68" s="62"/>
      <c r="CWX68" s="62"/>
      <c r="CWY68" s="62"/>
      <c r="CWZ68" s="62"/>
      <c r="CXA68" s="62"/>
      <c r="CXB68" s="62"/>
      <c r="CXC68" s="62"/>
      <c r="CXD68" s="62"/>
      <c r="CXE68" s="62"/>
      <c r="CXF68" s="62"/>
      <c r="CXG68" s="62"/>
      <c r="CXH68" s="62"/>
      <c r="CXI68" s="62"/>
      <c r="CXJ68" s="62"/>
      <c r="CXK68" s="62"/>
      <c r="CXL68" s="62"/>
      <c r="CXM68" s="62"/>
      <c r="CXN68" s="62"/>
      <c r="CXO68" s="62"/>
      <c r="CXP68" s="62"/>
      <c r="CXQ68" s="62"/>
      <c r="CXR68" s="62"/>
      <c r="CXS68" s="62"/>
      <c r="CXT68" s="62"/>
      <c r="CXU68" s="62"/>
      <c r="CXV68" s="62"/>
      <c r="CXW68" s="62"/>
      <c r="CXX68" s="62"/>
      <c r="CXY68" s="62"/>
      <c r="CXZ68" s="62"/>
      <c r="CYA68" s="62"/>
      <c r="CYB68" s="62"/>
      <c r="CYC68" s="62"/>
      <c r="CYD68" s="62"/>
      <c r="CYE68" s="62"/>
      <c r="CYF68" s="62"/>
      <c r="CYG68" s="62"/>
      <c r="CYH68" s="62"/>
      <c r="CYI68" s="62"/>
      <c r="CYJ68" s="62"/>
      <c r="CYK68" s="62"/>
      <c r="CYL68" s="62"/>
      <c r="CYM68" s="62"/>
      <c r="CYN68" s="62"/>
      <c r="CYO68" s="62"/>
      <c r="CYP68" s="62"/>
      <c r="CYQ68" s="62"/>
      <c r="CYR68" s="62"/>
      <c r="CYS68" s="62"/>
      <c r="CYT68" s="62"/>
      <c r="CYU68" s="62"/>
      <c r="CYV68" s="62"/>
      <c r="CYW68" s="62"/>
      <c r="CYX68" s="62"/>
      <c r="CYY68" s="62"/>
      <c r="CYZ68" s="62"/>
      <c r="CZA68" s="62"/>
      <c r="CZB68" s="62"/>
      <c r="CZC68" s="62"/>
      <c r="CZD68" s="62"/>
      <c r="CZE68" s="62"/>
      <c r="CZF68" s="62"/>
      <c r="CZG68" s="62"/>
      <c r="CZH68" s="62"/>
      <c r="CZI68" s="62"/>
      <c r="CZJ68" s="62"/>
      <c r="CZK68" s="62"/>
      <c r="CZL68" s="62"/>
      <c r="CZM68" s="62"/>
      <c r="CZN68" s="62"/>
      <c r="CZO68" s="62"/>
      <c r="CZP68" s="62"/>
      <c r="CZQ68" s="62"/>
      <c r="CZR68" s="62"/>
      <c r="CZS68" s="62"/>
      <c r="CZT68" s="62"/>
      <c r="CZU68" s="62"/>
      <c r="CZV68" s="62"/>
      <c r="CZW68" s="62"/>
      <c r="CZX68" s="62"/>
      <c r="CZY68" s="62"/>
      <c r="CZZ68" s="62"/>
      <c r="DAA68" s="62"/>
      <c r="DAB68" s="62"/>
      <c r="DAC68" s="62"/>
      <c r="DAD68" s="62"/>
      <c r="DAE68" s="62"/>
      <c r="DAF68" s="62"/>
      <c r="DAG68" s="62"/>
      <c r="DAH68" s="62"/>
      <c r="DAI68" s="62"/>
      <c r="DAJ68" s="62"/>
      <c r="DAK68" s="62"/>
      <c r="DAL68" s="62"/>
      <c r="DAM68" s="62"/>
      <c r="DAN68" s="62"/>
      <c r="DAO68" s="62"/>
      <c r="DAP68" s="62"/>
      <c r="DAQ68" s="62"/>
      <c r="DAR68" s="62"/>
      <c r="DAS68" s="62"/>
      <c r="DAT68" s="62"/>
      <c r="DAU68" s="62"/>
      <c r="DAV68" s="62"/>
      <c r="DAW68" s="62"/>
      <c r="DAX68" s="62"/>
      <c r="DAY68" s="62"/>
      <c r="DAZ68" s="62"/>
      <c r="DBA68" s="62"/>
      <c r="DBB68" s="62"/>
      <c r="DBC68" s="62"/>
      <c r="DBD68" s="62"/>
      <c r="DBE68" s="62"/>
      <c r="DBF68" s="62"/>
      <c r="DBG68" s="62"/>
      <c r="DBH68" s="62"/>
      <c r="DBI68" s="62"/>
      <c r="DBJ68" s="62"/>
      <c r="DBK68" s="62"/>
      <c r="DBL68" s="62"/>
      <c r="DBM68" s="62"/>
      <c r="DBN68" s="62"/>
      <c r="DBO68" s="62"/>
      <c r="DBP68" s="62"/>
      <c r="DBQ68" s="62"/>
      <c r="DBR68" s="62"/>
      <c r="DBS68" s="62"/>
      <c r="DBT68" s="62"/>
      <c r="DBU68" s="62"/>
      <c r="DBV68" s="62"/>
      <c r="DBW68" s="62"/>
      <c r="DBX68" s="62"/>
      <c r="DBY68" s="62"/>
      <c r="DBZ68" s="62"/>
      <c r="DCA68" s="62"/>
      <c r="DCB68" s="62"/>
      <c r="DCC68" s="62"/>
      <c r="DCD68" s="62"/>
      <c r="DCE68" s="62"/>
      <c r="DCF68" s="62"/>
      <c r="DCG68" s="62"/>
      <c r="DCH68" s="62"/>
      <c r="DCI68" s="62"/>
      <c r="DCJ68" s="62"/>
      <c r="DCK68" s="62"/>
      <c r="DCL68" s="62"/>
      <c r="DCM68" s="62"/>
      <c r="DCN68" s="62"/>
      <c r="DCO68" s="62"/>
      <c r="DCP68" s="62"/>
      <c r="DCQ68" s="62"/>
      <c r="DCR68" s="62"/>
      <c r="DCS68" s="62"/>
      <c r="DCT68" s="62"/>
      <c r="DCU68" s="62"/>
      <c r="DCV68" s="62"/>
      <c r="DCW68" s="62"/>
      <c r="DCX68" s="62"/>
      <c r="DCY68" s="62"/>
      <c r="DCZ68" s="62"/>
      <c r="DDA68" s="62"/>
      <c r="DDB68" s="62"/>
      <c r="DDC68" s="62"/>
      <c r="DDD68" s="62"/>
      <c r="DDE68" s="62"/>
      <c r="DDF68" s="62"/>
      <c r="DDG68" s="62"/>
      <c r="DDH68" s="62"/>
      <c r="DDI68" s="62"/>
      <c r="DDJ68" s="62"/>
      <c r="DDK68" s="62"/>
      <c r="DDL68" s="62"/>
      <c r="DDM68" s="62"/>
      <c r="DDN68" s="62"/>
      <c r="DDO68" s="62"/>
      <c r="DDP68" s="62"/>
      <c r="DDQ68" s="62"/>
      <c r="DDR68" s="62"/>
      <c r="DDS68" s="62"/>
      <c r="DDT68" s="62"/>
      <c r="DDU68" s="62"/>
      <c r="DDV68" s="62"/>
      <c r="DDW68" s="62"/>
      <c r="DDX68" s="62"/>
      <c r="DDY68" s="62"/>
      <c r="DDZ68" s="62"/>
      <c r="DEA68" s="62"/>
      <c r="DEB68" s="62"/>
      <c r="DEC68" s="62"/>
      <c r="DED68" s="62"/>
      <c r="DEE68" s="62"/>
      <c r="DEF68" s="62"/>
      <c r="DEG68" s="62"/>
      <c r="DEH68" s="62"/>
      <c r="DEI68" s="62"/>
      <c r="DEJ68" s="62"/>
      <c r="DEK68" s="62"/>
      <c r="DEL68" s="62"/>
      <c r="DEM68" s="62"/>
      <c r="DEN68" s="62"/>
      <c r="DEO68" s="62"/>
      <c r="DEP68" s="62"/>
      <c r="DEQ68" s="62"/>
      <c r="DER68" s="62"/>
      <c r="DES68" s="62"/>
      <c r="DET68" s="62"/>
      <c r="DEU68" s="62"/>
      <c r="DEV68" s="62"/>
      <c r="DEW68" s="62"/>
      <c r="DEX68" s="62"/>
      <c r="DEY68" s="62"/>
      <c r="DEZ68" s="62"/>
      <c r="DFA68" s="62"/>
      <c r="DFB68" s="62"/>
      <c r="DFC68" s="62"/>
      <c r="DFD68" s="62"/>
      <c r="DFE68" s="62"/>
      <c r="DFF68" s="62"/>
      <c r="DFG68" s="62"/>
      <c r="DFH68" s="62"/>
      <c r="DFI68" s="62"/>
      <c r="DFJ68" s="62"/>
      <c r="DFK68" s="62"/>
      <c r="DFL68" s="62"/>
      <c r="DFM68" s="62"/>
      <c r="DFN68" s="62"/>
      <c r="DFO68" s="62"/>
      <c r="DFP68" s="62"/>
      <c r="DFQ68" s="62"/>
      <c r="DFR68" s="62"/>
      <c r="DFS68" s="62"/>
      <c r="DFT68" s="62"/>
      <c r="DFU68" s="62"/>
      <c r="DFV68" s="62"/>
      <c r="DFW68" s="62"/>
      <c r="DFX68" s="62"/>
      <c r="DFY68" s="62"/>
      <c r="DFZ68" s="62"/>
      <c r="DGA68" s="62"/>
      <c r="DGB68" s="62"/>
      <c r="DGC68" s="62"/>
      <c r="DGD68" s="62"/>
      <c r="DGE68" s="62"/>
      <c r="DGF68" s="62"/>
      <c r="DGG68" s="62"/>
      <c r="DGH68" s="62"/>
      <c r="DGI68" s="62"/>
      <c r="DGJ68" s="62"/>
      <c r="DGK68" s="62"/>
      <c r="DGL68" s="62"/>
      <c r="DGM68" s="62"/>
      <c r="DGN68" s="62"/>
      <c r="DGO68" s="62"/>
      <c r="DGP68" s="62"/>
      <c r="DGQ68" s="62"/>
      <c r="DGR68" s="62"/>
      <c r="DGS68" s="62"/>
      <c r="DGT68" s="62"/>
      <c r="DGU68" s="62"/>
      <c r="DGV68" s="62"/>
      <c r="DGW68" s="62"/>
      <c r="DGX68" s="62"/>
      <c r="DGY68" s="62"/>
      <c r="DGZ68" s="62"/>
      <c r="DHA68" s="62"/>
      <c r="DHB68" s="62"/>
      <c r="DHC68" s="62"/>
      <c r="DHD68" s="62"/>
      <c r="DHE68" s="62"/>
      <c r="DHF68" s="62"/>
      <c r="DHG68" s="62"/>
      <c r="DHH68" s="62"/>
      <c r="DHI68" s="62"/>
      <c r="DHJ68" s="62"/>
      <c r="DHK68" s="62"/>
      <c r="DHL68" s="62"/>
      <c r="DHM68" s="62"/>
      <c r="DHN68" s="62"/>
      <c r="DHO68" s="62"/>
      <c r="DHP68" s="62"/>
      <c r="DHQ68" s="62"/>
      <c r="DHR68" s="62"/>
      <c r="DHS68" s="62"/>
      <c r="DHT68" s="62"/>
      <c r="DHU68" s="62"/>
      <c r="DHV68" s="62"/>
      <c r="DHW68" s="62"/>
      <c r="DHX68" s="62"/>
      <c r="DHY68" s="62"/>
      <c r="DHZ68" s="62"/>
      <c r="DIA68" s="62"/>
      <c r="DIB68" s="62"/>
      <c r="DIC68" s="62"/>
      <c r="DID68" s="62"/>
      <c r="DIE68" s="62"/>
      <c r="DIF68" s="62"/>
      <c r="DIG68" s="62"/>
      <c r="DIH68" s="62"/>
      <c r="DII68" s="62"/>
      <c r="DIJ68" s="62"/>
      <c r="DIK68" s="62"/>
      <c r="DIL68" s="62"/>
      <c r="DIM68" s="62"/>
      <c r="DIN68" s="62"/>
      <c r="DIO68" s="62"/>
      <c r="DIP68" s="62"/>
      <c r="DIQ68" s="62"/>
      <c r="DIR68" s="62"/>
      <c r="DIS68" s="62"/>
      <c r="DIT68" s="62"/>
      <c r="DIU68" s="62"/>
      <c r="DIV68" s="62"/>
      <c r="DIW68" s="62"/>
      <c r="DIX68" s="62"/>
      <c r="DIY68" s="62"/>
      <c r="DIZ68" s="62"/>
      <c r="DJA68" s="62"/>
      <c r="DJB68" s="62"/>
      <c r="DJC68" s="62"/>
      <c r="DJD68" s="62"/>
      <c r="DJE68" s="62"/>
      <c r="DJF68" s="62"/>
      <c r="DJG68" s="62"/>
      <c r="DJH68" s="62"/>
      <c r="DJI68" s="62"/>
      <c r="DJJ68" s="62"/>
      <c r="DJK68" s="62"/>
      <c r="DJL68" s="62"/>
      <c r="DJM68" s="62"/>
      <c r="DJN68" s="62"/>
      <c r="DJO68" s="62"/>
      <c r="DJP68" s="62"/>
      <c r="DJQ68" s="62"/>
      <c r="DJR68" s="62"/>
      <c r="DJS68" s="62"/>
      <c r="DJT68" s="62"/>
      <c r="DJU68" s="62"/>
      <c r="DJV68" s="62"/>
      <c r="DJW68" s="62"/>
      <c r="DJX68" s="62"/>
      <c r="DJY68" s="62"/>
      <c r="DJZ68" s="62"/>
      <c r="DKA68" s="62"/>
      <c r="DKB68" s="62"/>
      <c r="DKC68" s="62"/>
      <c r="DKD68" s="62"/>
      <c r="DKE68" s="62"/>
      <c r="DKF68" s="62"/>
      <c r="DKG68" s="62"/>
      <c r="DKH68" s="62"/>
      <c r="DKI68" s="62"/>
      <c r="DKJ68" s="62"/>
      <c r="DKK68" s="62"/>
      <c r="DKL68" s="62"/>
      <c r="DKM68" s="62"/>
      <c r="DKN68" s="62"/>
      <c r="DKO68" s="62"/>
      <c r="DKP68" s="62"/>
      <c r="DKQ68" s="62"/>
      <c r="DKR68" s="62"/>
      <c r="DKS68" s="62"/>
      <c r="DKT68" s="62"/>
      <c r="DKU68" s="62"/>
      <c r="DKV68" s="62"/>
      <c r="DKW68" s="62"/>
      <c r="DKX68" s="62"/>
      <c r="DKY68" s="62"/>
      <c r="DKZ68" s="62"/>
      <c r="DLA68" s="62"/>
      <c r="DLB68" s="62"/>
      <c r="DLC68" s="62"/>
      <c r="DLD68" s="62"/>
      <c r="DLE68" s="62"/>
      <c r="DLF68" s="62"/>
      <c r="DLG68" s="62"/>
      <c r="DLH68" s="62"/>
      <c r="DLI68" s="62"/>
      <c r="DLJ68" s="62"/>
      <c r="DLK68" s="62"/>
      <c r="DLL68" s="62"/>
      <c r="DLM68" s="62"/>
      <c r="DLN68" s="62"/>
      <c r="DLO68" s="62"/>
      <c r="DLP68" s="62"/>
      <c r="DLQ68" s="62"/>
      <c r="DLR68" s="62"/>
      <c r="DLS68" s="62"/>
      <c r="DLT68" s="62"/>
      <c r="DLU68" s="62"/>
      <c r="DLV68" s="62"/>
      <c r="DLW68" s="62"/>
      <c r="DLX68" s="62"/>
      <c r="DLY68" s="62"/>
      <c r="DLZ68" s="62"/>
      <c r="DMA68" s="62"/>
      <c r="DMB68" s="62"/>
      <c r="DMC68" s="62"/>
      <c r="DMD68" s="62"/>
      <c r="DME68" s="62"/>
      <c r="DMF68" s="62"/>
      <c r="DMG68" s="62"/>
      <c r="DMH68" s="62"/>
      <c r="DMI68" s="62"/>
      <c r="DMJ68" s="62"/>
      <c r="DMK68" s="62"/>
      <c r="DML68" s="62"/>
      <c r="DMM68" s="62"/>
      <c r="DMN68" s="62"/>
      <c r="DMO68" s="62"/>
      <c r="DMP68" s="62"/>
      <c r="DMQ68" s="62"/>
      <c r="DMR68" s="62"/>
      <c r="DMS68" s="62"/>
      <c r="DMT68" s="62"/>
      <c r="DMU68" s="62"/>
      <c r="DMV68" s="62"/>
      <c r="DMW68" s="62"/>
      <c r="DMX68" s="62"/>
      <c r="DMY68" s="62"/>
      <c r="DMZ68" s="62"/>
      <c r="DNA68" s="62"/>
      <c r="DNB68" s="62"/>
      <c r="DNC68" s="62"/>
      <c r="DND68" s="62"/>
      <c r="DNE68" s="62"/>
      <c r="DNF68" s="62"/>
      <c r="DNG68" s="62"/>
      <c r="DNH68" s="62"/>
      <c r="DNI68" s="62"/>
      <c r="DNJ68" s="62"/>
      <c r="DNK68" s="62"/>
      <c r="DNL68" s="62"/>
      <c r="DNM68" s="62"/>
      <c r="DNN68" s="62"/>
      <c r="DNO68" s="62"/>
      <c r="DNP68" s="62"/>
      <c r="DNQ68" s="62"/>
      <c r="DNR68" s="62"/>
      <c r="DNS68" s="62"/>
      <c r="DNT68" s="62"/>
      <c r="DNU68" s="62"/>
      <c r="DNV68" s="62"/>
      <c r="DNW68" s="62"/>
      <c r="DNX68" s="62"/>
      <c r="DNY68" s="62"/>
      <c r="DNZ68" s="62"/>
      <c r="DOA68" s="62"/>
      <c r="DOB68" s="62"/>
      <c r="DOC68" s="62"/>
      <c r="DOD68" s="62"/>
      <c r="DOE68" s="62"/>
      <c r="DOF68" s="62"/>
      <c r="DOG68" s="62"/>
      <c r="DOH68" s="62"/>
      <c r="DOI68" s="62"/>
      <c r="DOJ68" s="62"/>
      <c r="DOK68" s="62"/>
      <c r="DOL68" s="62"/>
      <c r="DOM68" s="62"/>
      <c r="DON68" s="62"/>
      <c r="DOO68" s="62"/>
      <c r="DOP68" s="62"/>
      <c r="DOQ68" s="62"/>
      <c r="DOR68" s="62"/>
      <c r="DOS68" s="62"/>
      <c r="DOT68" s="62"/>
      <c r="DOU68" s="62"/>
      <c r="DOV68" s="62"/>
      <c r="DOW68" s="62"/>
      <c r="DOX68" s="62"/>
      <c r="DOY68" s="62"/>
      <c r="DOZ68" s="62"/>
      <c r="DPA68" s="62"/>
      <c r="DPB68" s="62"/>
      <c r="DPC68" s="62"/>
      <c r="DPD68" s="62"/>
      <c r="DPE68" s="62"/>
      <c r="DPF68" s="62"/>
      <c r="DPG68" s="62"/>
      <c r="DPH68" s="62"/>
      <c r="DPI68" s="62"/>
      <c r="DPJ68" s="62"/>
      <c r="DPK68" s="62"/>
      <c r="DPL68" s="62"/>
      <c r="DPM68" s="62"/>
      <c r="DPN68" s="62"/>
      <c r="DPO68" s="62"/>
      <c r="DPP68" s="62"/>
      <c r="DPQ68" s="62"/>
      <c r="DPR68" s="62"/>
      <c r="DPS68" s="62"/>
      <c r="DPT68" s="62"/>
      <c r="DPU68" s="62"/>
      <c r="DPV68" s="62"/>
      <c r="DPW68" s="62"/>
      <c r="DPX68" s="62"/>
      <c r="DPY68" s="62"/>
      <c r="DPZ68" s="62"/>
      <c r="DQA68" s="62"/>
      <c r="DQB68" s="62"/>
      <c r="DQC68" s="62"/>
      <c r="DQD68" s="62"/>
      <c r="DQE68" s="62"/>
      <c r="DQF68" s="62"/>
      <c r="DQG68" s="62"/>
      <c r="DQH68" s="62"/>
      <c r="DQI68" s="62"/>
      <c r="DQJ68" s="62"/>
      <c r="DQK68" s="62"/>
      <c r="DQL68" s="62"/>
      <c r="DQM68" s="62"/>
      <c r="DQN68" s="62"/>
      <c r="DQO68" s="62"/>
      <c r="DQP68" s="62"/>
      <c r="DQQ68" s="62"/>
      <c r="DQR68" s="62"/>
      <c r="DQS68" s="62"/>
      <c r="DQT68" s="62"/>
      <c r="DQU68" s="62"/>
      <c r="DQV68" s="62"/>
      <c r="DQW68" s="62"/>
      <c r="DQX68" s="62"/>
      <c r="DQY68" s="62"/>
      <c r="DQZ68" s="62"/>
      <c r="DRA68" s="62"/>
      <c r="DRB68" s="62"/>
      <c r="DRC68" s="62"/>
      <c r="DRD68" s="62"/>
      <c r="DRE68" s="62"/>
      <c r="DRF68" s="62"/>
      <c r="DRG68" s="62"/>
      <c r="DRH68" s="62"/>
      <c r="DRI68" s="62"/>
      <c r="DRJ68" s="62"/>
      <c r="DRK68" s="62"/>
      <c r="DRL68" s="62"/>
      <c r="DRM68" s="62"/>
      <c r="DRN68" s="62"/>
      <c r="DRO68" s="62"/>
      <c r="DRP68" s="62"/>
      <c r="DRQ68" s="62"/>
      <c r="DRR68" s="62"/>
      <c r="DRS68" s="62"/>
      <c r="DRT68" s="62"/>
      <c r="DRU68" s="62"/>
      <c r="DRV68" s="62"/>
      <c r="DRW68" s="62"/>
      <c r="DRX68" s="62"/>
      <c r="DRY68" s="62"/>
      <c r="DRZ68" s="62"/>
      <c r="DSA68" s="62"/>
      <c r="DSB68" s="62"/>
      <c r="DSC68" s="62"/>
      <c r="DSD68" s="62"/>
      <c r="DSE68" s="62"/>
      <c r="DSF68" s="62"/>
      <c r="DSG68" s="62"/>
      <c r="DSH68" s="62"/>
      <c r="DSI68" s="62"/>
      <c r="DSJ68" s="62"/>
      <c r="DSK68" s="62"/>
      <c r="DSL68" s="62"/>
      <c r="DSM68" s="62"/>
      <c r="DSN68" s="62"/>
      <c r="DSO68" s="62"/>
      <c r="DSP68" s="62"/>
      <c r="DSQ68" s="62"/>
      <c r="DSR68" s="62"/>
      <c r="DSS68" s="62"/>
      <c r="DST68" s="62"/>
      <c r="DSU68" s="62"/>
      <c r="DSV68" s="62"/>
      <c r="DSW68" s="62"/>
      <c r="DSX68" s="62"/>
      <c r="DSY68" s="62"/>
      <c r="DSZ68" s="62"/>
      <c r="DTA68" s="62"/>
      <c r="DTB68" s="62"/>
      <c r="DTC68" s="62"/>
      <c r="DTD68" s="62"/>
      <c r="DTE68" s="62"/>
      <c r="DTF68" s="62"/>
      <c r="DTG68" s="62"/>
      <c r="DTH68" s="62"/>
      <c r="DTI68" s="62"/>
      <c r="DTJ68" s="62"/>
      <c r="DTK68" s="62"/>
      <c r="DTL68" s="62"/>
      <c r="DTM68" s="62"/>
      <c r="DTN68" s="62"/>
      <c r="DTO68" s="62"/>
      <c r="DTP68" s="62"/>
      <c r="DTQ68" s="62"/>
      <c r="DTR68" s="62"/>
      <c r="DTS68" s="62"/>
      <c r="DTT68" s="62"/>
      <c r="DTU68" s="62"/>
      <c r="DTV68" s="62"/>
      <c r="DTW68" s="62"/>
      <c r="DTX68" s="62"/>
      <c r="DTY68" s="62"/>
      <c r="DTZ68" s="62"/>
      <c r="DUA68" s="62"/>
      <c r="DUB68" s="62"/>
      <c r="DUC68" s="62"/>
      <c r="DUD68" s="62"/>
      <c r="DUE68" s="62"/>
      <c r="DUF68" s="62"/>
      <c r="DUG68" s="62"/>
      <c r="DUH68" s="62"/>
      <c r="DUI68" s="62"/>
      <c r="DUJ68" s="62"/>
      <c r="DUK68" s="62"/>
      <c r="DUL68" s="62"/>
      <c r="DUM68" s="62"/>
      <c r="DUN68" s="62"/>
      <c r="DUO68" s="62"/>
      <c r="DUP68" s="62"/>
      <c r="DUQ68" s="62"/>
      <c r="DUR68" s="62"/>
      <c r="DUS68" s="62"/>
      <c r="DUT68" s="62"/>
      <c r="DUU68" s="62"/>
      <c r="DUV68" s="62"/>
      <c r="DUW68" s="62"/>
      <c r="DUX68" s="62"/>
      <c r="DUY68" s="62"/>
      <c r="DUZ68" s="62"/>
      <c r="DVA68" s="62"/>
      <c r="DVB68" s="62"/>
      <c r="DVC68" s="62"/>
      <c r="DVD68" s="62"/>
      <c r="DVE68" s="62"/>
      <c r="DVF68" s="62"/>
      <c r="DVG68" s="62"/>
      <c r="DVH68" s="62"/>
      <c r="DVI68" s="62"/>
      <c r="DVJ68" s="62"/>
      <c r="DVK68" s="62"/>
      <c r="DVL68" s="62"/>
      <c r="DVM68" s="62"/>
      <c r="DVN68" s="62"/>
      <c r="DVO68" s="62"/>
      <c r="DVP68" s="62"/>
      <c r="DVQ68" s="62"/>
      <c r="DVR68" s="62"/>
      <c r="DVS68" s="62"/>
      <c r="DVT68" s="62"/>
      <c r="DVU68" s="62"/>
      <c r="DVV68" s="62"/>
      <c r="DVW68" s="62"/>
      <c r="DVX68" s="62"/>
      <c r="DVY68" s="62"/>
      <c r="DVZ68" s="62"/>
      <c r="DWA68" s="62"/>
      <c r="DWB68" s="62"/>
      <c r="DWC68" s="62"/>
      <c r="DWD68" s="62"/>
      <c r="DWE68" s="62"/>
      <c r="DWF68" s="62"/>
      <c r="DWG68" s="62"/>
      <c r="DWH68" s="62"/>
      <c r="DWI68" s="62"/>
      <c r="DWJ68" s="62"/>
      <c r="DWK68" s="62"/>
      <c r="DWL68" s="62"/>
      <c r="DWM68" s="62"/>
      <c r="DWN68" s="62"/>
      <c r="DWO68" s="62"/>
      <c r="DWP68" s="62"/>
      <c r="DWQ68" s="62"/>
      <c r="DWR68" s="62"/>
      <c r="DWS68" s="62"/>
      <c r="DWT68" s="62"/>
      <c r="DWU68" s="62"/>
      <c r="DWV68" s="62"/>
      <c r="DWW68" s="62"/>
      <c r="DWX68" s="62"/>
      <c r="DWY68" s="62"/>
      <c r="DWZ68" s="62"/>
      <c r="DXA68" s="62"/>
      <c r="DXB68" s="62"/>
      <c r="DXC68" s="62"/>
      <c r="DXD68" s="62"/>
      <c r="DXE68" s="62"/>
      <c r="DXF68" s="62"/>
      <c r="DXG68" s="62"/>
      <c r="DXH68" s="62"/>
      <c r="DXI68" s="62"/>
      <c r="DXJ68" s="62"/>
      <c r="DXK68" s="62"/>
      <c r="DXL68" s="62"/>
      <c r="DXM68" s="62"/>
      <c r="DXN68" s="62"/>
      <c r="DXO68" s="62"/>
      <c r="DXP68" s="62"/>
      <c r="DXQ68" s="62"/>
      <c r="DXR68" s="62"/>
      <c r="DXS68" s="62"/>
      <c r="DXT68" s="62"/>
      <c r="DXU68" s="62"/>
      <c r="DXV68" s="62"/>
      <c r="DXW68" s="62"/>
      <c r="DXX68" s="62"/>
      <c r="DXY68" s="62"/>
      <c r="DXZ68" s="62"/>
      <c r="DYA68" s="62"/>
      <c r="DYB68" s="62"/>
      <c r="DYC68" s="62"/>
      <c r="DYD68" s="62"/>
      <c r="DYE68" s="62"/>
      <c r="DYF68" s="62"/>
      <c r="DYG68" s="62"/>
      <c r="DYH68" s="62"/>
      <c r="DYI68" s="62"/>
      <c r="DYJ68" s="62"/>
      <c r="DYK68" s="62"/>
      <c r="DYL68" s="62"/>
      <c r="DYM68" s="62"/>
      <c r="DYN68" s="62"/>
      <c r="DYO68" s="62"/>
      <c r="DYP68" s="62"/>
      <c r="DYQ68" s="62"/>
      <c r="DYR68" s="62"/>
      <c r="DYS68" s="62"/>
      <c r="DYT68" s="62"/>
      <c r="DYU68" s="62"/>
      <c r="DYV68" s="62"/>
      <c r="DYW68" s="62"/>
      <c r="DYX68" s="62"/>
      <c r="DYY68" s="62"/>
      <c r="DYZ68" s="62"/>
      <c r="DZA68" s="62"/>
      <c r="DZB68" s="62"/>
      <c r="DZC68" s="62"/>
      <c r="DZD68" s="62"/>
      <c r="DZE68" s="62"/>
      <c r="DZF68" s="62"/>
      <c r="DZG68" s="62"/>
      <c r="DZH68" s="62"/>
      <c r="DZI68" s="62"/>
      <c r="DZJ68" s="62"/>
      <c r="DZK68" s="62"/>
      <c r="DZL68" s="62"/>
      <c r="DZM68" s="62"/>
      <c r="DZN68" s="62"/>
      <c r="DZO68" s="62"/>
      <c r="DZP68" s="62"/>
      <c r="DZQ68" s="62"/>
      <c r="DZR68" s="62"/>
      <c r="DZS68" s="62"/>
      <c r="DZT68" s="62"/>
      <c r="DZU68" s="62"/>
      <c r="DZV68" s="62"/>
      <c r="DZW68" s="62"/>
      <c r="DZX68" s="62"/>
      <c r="DZY68" s="62"/>
      <c r="DZZ68" s="62"/>
      <c r="EAA68" s="62"/>
      <c r="EAB68" s="62"/>
      <c r="EAC68" s="62"/>
      <c r="EAD68" s="62"/>
      <c r="EAE68" s="62"/>
      <c r="EAF68" s="62"/>
      <c r="EAG68" s="62"/>
      <c r="EAH68" s="62"/>
      <c r="EAI68" s="62"/>
      <c r="EAJ68" s="62"/>
      <c r="EAK68" s="62"/>
      <c r="EAL68" s="62"/>
      <c r="EAM68" s="62"/>
      <c r="EAN68" s="62"/>
      <c r="EAO68" s="62"/>
      <c r="EAP68" s="62"/>
      <c r="EAQ68" s="62"/>
      <c r="EAR68" s="62"/>
      <c r="EAS68" s="62"/>
      <c r="EAT68" s="62"/>
      <c r="EAU68" s="62"/>
      <c r="EAV68" s="62"/>
      <c r="EAW68" s="62"/>
      <c r="EAX68" s="62"/>
      <c r="EAY68" s="62"/>
      <c r="EAZ68" s="62"/>
      <c r="EBA68" s="62"/>
      <c r="EBB68" s="62"/>
      <c r="EBC68" s="62"/>
      <c r="EBD68" s="62"/>
      <c r="EBE68" s="62"/>
      <c r="EBF68" s="62"/>
      <c r="EBG68" s="62"/>
      <c r="EBH68" s="62"/>
      <c r="EBI68" s="62"/>
      <c r="EBJ68" s="62"/>
      <c r="EBK68" s="62"/>
      <c r="EBL68" s="62"/>
      <c r="EBM68" s="62"/>
      <c r="EBN68" s="62"/>
      <c r="EBO68" s="62"/>
      <c r="EBP68" s="62"/>
      <c r="EBQ68" s="62"/>
      <c r="EBR68" s="62"/>
      <c r="EBS68" s="62"/>
      <c r="EBT68" s="62"/>
      <c r="EBU68" s="62"/>
      <c r="EBV68" s="62"/>
      <c r="EBW68" s="62"/>
      <c r="EBX68" s="62"/>
      <c r="EBY68" s="62"/>
      <c r="EBZ68" s="62"/>
      <c r="ECA68" s="62"/>
      <c r="ECB68" s="62"/>
      <c r="ECC68" s="62"/>
      <c r="ECD68" s="62"/>
      <c r="ECE68" s="62"/>
      <c r="ECF68" s="62"/>
      <c r="ECG68" s="62"/>
      <c r="ECH68" s="62"/>
      <c r="ECI68" s="62"/>
      <c r="ECJ68" s="62"/>
      <c r="ECK68" s="62"/>
      <c r="ECL68" s="62"/>
      <c r="ECM68" s="62"/>
      <c r="ECN68" s="62"/>
      <c r="ECO68" s="62"/>
      <c r="ECP68" s="62"/>
      <c r="ECQ68" s="62"/>
      <c r="ECR68" s="62"/>
      <c r="ECS68" s="62"/>
      <c r="ECT68" s="62"/>
      <c r="ECU68" s="62"/>
      <c r="ECV68" s="62"/>
      <c r="ECW68" s="62"/>
      <c r="ECX68" s="62"/>
      <c r="ECY68" s="62"/>
      <c r="ECZ68" s="62"/>
      <c r="EDA68" s="62"/>
      <c r="EDB68" s="62"/>
      <c r="EDC68" s="62"/>
      <c r="EDD68" s="62"/>
      <c r="EDE68" s="62"/>
      <c r="EDF68" s="62"/>
      <c r="EDG68" s="62"/>
      <c r="EDH68" s="62"/>
      <c r="EDI68" s="62"/>
      <c r="EDJ68" s="62"/>
      <c r="EDK68" s="62"/>
      <c r="EDL68" s="62"/>
      <c r="EDM68" s="62"/>
      <c r="EDN68" s="62"/>
      <c r="EDO68" s="62"/>
      <c r="EDP68" s="62"/>
      <c r="EDQ68" s="62"/>
      <c r="EDR68" s="62"/>
      <c r="EDS68" s="62"/>
      <c r="EDT68" s="62"/>
      <c r="EDU68" s="62"/>
      <c r="EDV68" s="62"/>
      <c r="EDW68" s="62"/>
      <c r="EDX68" s="62"/>
      <c r="EDY68" s="62"/>
      <c r="EDZ68" s="62"/>
      <c r="EEA68" s="62"/>
      <c r="EEB68" s="62"/>
      <c r="EEC68" s="62"/>
      <c r="EED68" s="62"/>
      <c r="EEE68" s="62"/>
      <c r="EEF68" s="62"/>
      <c r="EEG68" s="62"/>
      <c r="EEH68" s="62"/>
      <c r="EEI68" s="62"/>
      <c r="EEJ68" s="62"/>
      <c r="EEK68" s="62"/>
      <c r="EEL68" s="62"/>
      <c r="EEM68" s="62"/>
      <c r="EEN68" s="62"/>
      <c r="EEO68" s="62"/>
      <c r="EEP68" s="62"/>
      <c r="EEQ68" s="62"/>
      <c r="EER68" s="62"/>
      <c r="EES68" s="62"/>
      <c r="EET68" s="62"/>
      <c r="EEU68" s="62"/>
      <c r="EEV68" s="62"/>
      <c r="EEW68" s="62"/>
      <c r="EEX68" s="62"/>
      <c r="EEY68" s="62"/>
      <c r="EEZ68" s="62"/>
      <c r="EFA68" s="62"/>
      <c r="EFB68" s="62"/>
      <c r="EFC68" s="62"/>
      <c r="EFD68" s="62"/>
      <c r="EFE68" s="62"/>
      <c r="EFF68" s="62"/>
      <c r="EFG68" s="62"/>
      <c r="EFH68" s="62"/>
      <c r="EFI68" s="62"/>
      <c r="EFJ68" s="62"/>
      <c r="EFK68" s="62"/>
      <c r="EFL68" s="62"/>
      <c r="EFM68" s="62"/>
      <c r="EFN68" s="62"/>
      <c r="EFO68" s="62"/>
      <c r="EFP68" s="62"/>
      <c r="EFQ68" s="62"/>
      <c r="EFR68" s="62"/>
      <c r="EFS68" s="62"/>
      <c r="EFT68" s="62"/>
      <c r="EFU68" s="62"/>
      <c r="EFV68" s="62"/>
      <c r="EFW68" s="62"/>
      <c r="EFX68" s="62"/>
      <c r="EFY68" s="62"/>
      <c r="EFZ68" s="62"/>
      <c r="EGA68" s="62"/>
      <c r="EGB68" s="62"/>
      <c r="EGC68" s="62"/>
      <c r="EGD68" s="62"/>
      <c r="EGE68" s="62"/>
      <c r="EGF68" s="62"/>
      <c r="EGG68" s="62"/>
      <c r="EGH68" s="62"/>
      <c r="EGI68" s="62"/>
      <c r="EGJ68" s="62"/>
      <c r="EGK68" s="62"/>
      <c r="EGL68" s="62"/>
      <c r="EGM68" s="62"/>
      <c r="EGN68" s="62"/>
      <c r="EGO68" s="62"/>
      <c r="EGP68" s="62"/>
      <c r="EGQ68" s="62"/>
      <c r="EGR68" s="62"/>
      <c r="EGS68" s="62"/>
      <c r="EGT68" s="62"/>
      <c r="EGU68" s="62"/>
      <c r="EGV68" s="62"/>
      <c r="EGW68" s="62"/>
      <c r="EGX68" s="62"/>
      <c r="EGY68" s="62"/>
      <c r="EGZ68" s="62"/>
      <c r="EHA68" s="62"/>
      <c r="EHB68" s="62"/>
      <c r="EHC68" s="62"/>
      <c r="EHD68" s="62"/>
      <c r="EHE68" s="62"/>
      <c r="EHF68" s="62"/>
      <c r="EHG68" s="62"/>
      <c r="EHH68" s="62"/>
      <c r="EHI68" s="62"/>
      <c r="EHJ68" s="62"/>
      <c r="EHK68" s="62"/>
      <c r="EHL68" s="62"/>
      <c r="EHM68" s="62"/>
      <c r="EHN68" s="62"/>
      <c r="EHO68" s="62"/>
      <c r="EHP68" s="62"/>
      <c r="EHQ68" s="62"/>
      <c r="EHR68" s="62"/>
      <c r="EHS68" s="62"/>
      <c r="EHT68" s="62"/>
      <c r="EHU68" s="62"/>
      <c r="EHV68" s="62"/>
      <c r="EHW68" s="62"/>
      <c r="EHX68" s="62"/>
      <c r="EHY68" s="62"/>
      <c r="EHZ68" s="62"/>
      <c r="EIA68" s="62"/>
      <c r="EIB68" s="62"/>
      <c r="EIC68" s="62"/>
      <c r="EID68" s="62"/>
      <c r="EIE68" s="62"/>
      <c r="EIF68" s="62"/>
      <c r="EIG68" s="62"/>
      <c r="EIH68" s="62"/>
      <c r="EII68" s="62"/>
      <c r="EIJ68" s="62"/>
      <c r="EIK68" s="62"/>
      <c r="EIL68" s="62"/>
      <c r="EIM68" s="62"/>
      <c r="EIN68" s="62"/>
      <c r="EIO68" s="62"/>
      <c r="EIP68" s="62"/>
      <c r="EIQ68" s="62"/>
      <c r="EIR68" s="62"/>
      <c r="EIS68" s="62"/>
      <c r="EIT68" s="62"/>
      <c r="EIU68" s="62"/>
      <c r="EIV68" s="62"/>
      <c r="EIW68" s="62"/>
      <c r="EIX68" s="62"/>
      <c r="EIY68" s="62"/>
      <c r="EIZ68" s="62"/>
      <c r="EJA68" s="62"/>
      <c r="EJB68" s="62"/>
      <c r="EJC68" s="62"/>
      <c r="EJD68" s="62"/>
      <c r="EJE68" s="62"/>
      <c r="EJF68" s="62"/>
      <c r="EJG68" s="62"/>
      <c r="EJH68" s="62"/>
      <c r="EJI68" s="62"/>
      <c r="EJJ68" s="62"/>
      <c r="EJK68" s="62"/>
      <c r="EJL68" s="62"/>
      <c r="EJM68" s="62"/>
      <c r="EJN68" s="62"/>
      <c r="EJO68" s="62"/>
      <c r="EJP68" s="62"/>
      <c r="EJQ68" s="62"/>
      <c r="EJR68" s="62"/>
      <c r="EJS68" s="62"/>
      <c r="EJT68" s="62"/>
      <c r="EJU68" s="62"/>
      <c r="EJV68" s="62"/>
      <c r="EJW68" s="62"/>
      <c r="EJX68" s="62"/>
      <c r="EJY68" s="62"/>
      <c r="EJZ68" s="62"/>
      <c r="EKA68" s="62"/>
      <c r="EKB68" s="62"/>
      <c r="EKC68" s="62"/>
      <c r="EKD68" s="62"/>
      <c r="EKE68" s="62"/>
      <c r="EKF68" s="62"/>
      <c r="EKG68" s="62"/>
      <c r="EKH68" s="62"/>
      <c r="EKI68" s="62"/>
      <c r="EKJ68" s="62"/>
      <c r="EKK68" s="62"/>
      <c r="EKL68" s="62"/>
      <c r="EKM68" s="62"/>
      <c r="EKN68" s="62"/>
      <c r="EKO68" s="62"/>
      <c r="EKP68" s="62"/>
      <c r="EKQ68" s="62"/>
      <c r="EKR68" s="62"/>
      <c r="EKS68" s="62"/>
      <c r="EKT68" s="62"/>
      <c r="EKU68" s="62"/>
      <c r="EKV68" s="62"/>
      <c r="EKW68" s="62"/>
      <c r="EKX68" s="62"/>
      <c r="EKY68" s="62"/>
      <c r="EKZ68" s="62"/>
      <c r="ELA68" s="62"/>
      <c r="ELB68" s="62"/>
      <c r="ELC68" s="62"/>
      <c r="ELD68" s="62"/>
      <c r="ELE68" s="62"/>
      <c r="ELF68" s="62"/>
      <c r="ELG68" s="62"/>
      <c r="ELH68" s="62"/>
      <c r="ELI68" s="62"/>
      <c r="ELJ68" s="62"/>
      <c r="ELK68" s="62"/>
      <c r="ELL68" s="62"/>
      <c r="ELM68" s="62"/>
      <c r="ELN68" s="62"/>
      <c r="ELO68" s="62"/>
      <c r="ELP68" s="62"/>
      <c r="ELQ68" s="62"/>
      <c r="ELR68" s="62"/>
      <c r="ELS68" s="62"/>
      <c r="ELT68" s="62"/>
      <c r="ELU68" s="62"/>
      <c r="ELV68" s="62"/>
      <c r="ELW68" s="62"/>
      <c r="ELX68" s="62"/>
      <c r="ELY68" s="62"/>
      <c r="ELZ68" s="62"/>
      <c r="EMA68" s="62"/>
      <c r="EMB68" s="62"/>
      <c r="EMC68" s="62"/>
      <c r="EMD68" s="62"/>
      <c r="EME68" s="62"/>
      <c r="EMF68" s="62"/>
      <c r="EMG68" s="62"/>
    </row>
    <row r="69" spans="1:3725" s="62" customFormat="1" ht="15" customHeight="1">
      <c r="A69" s="281" t="s">
        <v>395</v>
      </c>
      <c r="B69" s="282"/>
      <c r="C69" s="286">
        <v>64</v>
      </c>
      <c r="D69" s="282"/>
      <c r="E69" s="290"/>
      <c r="F69" s="282"/>
      <c r="G69" s="291"/>
      <c r="H69" s="282"/>
      <c r="I69" s="282"/>
      <c r="J69" s="282"/>
      <c r="K69" s="290"/>
      <c r="L69" s="282"/>
      <c r="M69" s="287" t="s">
        <v>264</v>
      </c>
      <c r="N69" s="282"/>
      <c r="O69" s="266" t="s">
        <v>550</v>
      </c>
      <c r="P69" s="282"/>
      <c r="Q69" s="269" t="s">
        <v>1062</v>
      </c>
      <c r="R69" s="282"/>
      <c r="S69" s="269" t="s">
        <v>1177</v>
      </c>
      <c r="W69" s="66"/>
    </row>
    <row r="70" spans="1:3725" s="62" customFormat="1" ht="15" customHeight="1">
      <c r="A70" s="281" t="s">
        <v>396</v>
      </c>
      <c r="B70" s="282"/>
      <c r="C70" s="286">
        <v>65</v>
      </c>
      <c r="D70" s="282"/>
      <c r="E70" s="290"/>
      <c r="F70" s="282"/>
      <c r="G70" s="282"/>
      <c r="H70" s="282"/>
      <c r="I70" s="282"/>
      <c r="J70" s="282"/>
      <c r="K70" s="290"/>
      <c r="L70" s="282"/>
      <c r="M70" s="287" t="s">
        <v>1150</v>
      </c>
      <c r="N70" s="282"/>
      <c r="O70" s="266" t="s">
        <v>948</v>
      </c>
      <c r="P70" s="282"/>
      <c r="Q70" s="269" t="s">
        <v>1047</v>
      </c>
      <c r="R70" s="282"/>
      <c r="S70" s="269" t="s">
        <v>1151</v>
      </c>
      <c r="W70" s="66"/>
    </row>
    <row r="71" spans="1:3725" s="62" customFormat="1" ht="15" customHeight="1">
      <c r="A71" s="281" t="s">
        <v>397</v>
      </c>
      <c r="B71" s="282"/>
      <c r="C71" s="286">
        <v>66</v>
      </c>
      <c r="D71" s="282"/>
      <c r="E71" s="290"/>
      <c r="F71" s="282"/>
      <c r="G71" s="282"/>
      <c r="H71" s="282"/>
      <c r="I71" s="282"/>
      <c r="J71" s="282"/>
      <c r="K71" s="290"/>
      <c r="L71" s="282"/>
      <c r="M71" s="282"/>
      <c r="N71" s="282"/>
      <c r="O71" s="266" t="s">
        <v>820</v>
      </c>
      <c r="P71" s="282"/>
      <c r="Q71" s="269" t="s">
        <v>1060</v>
      </c>
      <c r="R71" s="282"/>
      <c r="S71" s="269" t="s">
        <v>1163</v>
      </c>
    </row>
    <row r="72" spans="1:3725" s="62" customFormat="1" ht="15" customHeight="1">
      <c r="A72" s="281" t="s">
        <v>398</v>
      </c>
      <c r="B72" s="282"/>
      <c r="C72" s="286">
        <v>67</v>
      </c>
      <c r="D72" s="282"/>
      <c r="E72" s="290"/>
      <c r="F72" s="282"/>
      <c r="G72" s="282"/>
      <c r="H72" s="282"/>
      <c r="I72" s="282"/>
      <c r="J72" s="282"/>
      <c r="K72" s="290"/>
      <c r="L72" s="282"/>
      <c r="M72" s="297" t="s">
        <v>665</v>
      </c>
      <c r="N72" s="282"/>
      <c r="O72" s="266" t="s">
        <v>607</v>
      </c>
      <c r="P72" s="282"/>
      <c r="Q72" s="269" t="s">
        <v>1022</v>
      </c>
      <c r="R72" s="282"/>
      <c r="S72" s="282"/>
    </row>
    <row r="73" spans="1:3725" s="62" customFormat="1" ht="15" customHeight="1">
      <c r="A73" s="281" t="s">
        <v>399</v>
      </c>
      <c r="B73" s="282"/>
      <c r="C73" s="286">
        <v>68</v>
      </c>
      <c r="D73" s="282"/>
      <c r="E73" s="290"/>
      <c r="F73" s="282"/>
      <c r="G73" s="282"/>
      <c r="H73" s="282"/>
      <c r="I73" s="282"/>
      <c r="J73" s="282"/>
      <c r="K73" s="290"/>
      <c r="L73" s="282"/>
      <c r="M73" s="297" t="s">
        <v>666</v>
      </c>
      <c r="N73" s="282"/>
      <c r="O73" s="266" t="s">
        <v>902</v>
      </c>
      <c r="P73" s="282"/>
      <c r="Q73" s="269" t="s">
        <v>1028</v>
      </c>
      <c r="R73" s="282"/>
      <c r="S73" s="282"/>
    </row>
    <row r="74" spans="1:3725" s="62" customFormat="1" ht="15" customHeight="1">
      <c r="A74" s="281" t="s">
        <v>400</v>
      </c>
      <c r="B74" s="282"/>
      <c r="C74" s="286">
        <v>69</v>
      </c>
      <c r="D74" s="282"/>
      <c r="E74" s="290"/>
      <c r="F74" s="282"/>
      <c r="G74" s="291"/>
      <c r="H74" s="282"/>
      <c r="I74" s="282"/>
      <c r="J74" s="282"/>
      <c r="K74" s="290"/>
      <c r="L74" s="282"/>
      <c r="M74" s="297" t="s">
        <v>328</v>
      </c>
      <c r="N74" s="282"/>
      <c r="O74" s="266" t="s">
        <v>642</v>
      </c>
      <c r="P74" s="282"/>
      <c r="Q74" s="269" t="s">
        <v>1056</v>
      </c>
      <c r="R74" s="282"/>
      <c r="S74" s="282"/>
    </row>
    <row r="75" spans="1:3725" s="62" customFormat="1" ht="15" customHeight="1">
      <c r="A75" s="281" t="s">
        <v>401</v>
      </c>
      <c r="B75" s="282"/>
      <c r="C75" s="286">
        <v>70</v>
      </c>
      <c r="D75" s="282"/>
      <c r="E75" s="290"/>
      <c r="F75" s="282"/>
      <c r="G75" s="282"/>
      <c r="H75" s="282"/>
      <c r="I75" s="282"/>
      <c r="J75" s="282"/>
      <c r="K75" s="290"/>
      <c r="L75" s="282"/>
      <c r="M75" s="297" t="s">
        <v>677</v>
      </c>
      <c r="N75" s="282"/>
      <c r="O75" s="266" t="s">
        <v>676</v>
      </c>
      <c r="P75" s="282"/>
      <c r="Q75" s="269" t="s">
        <v>1029</v>
      </c>
      <c r="R75" s="282"/>
      <c r="S75" s="282"/>
    </row>
    <row r="76" spans="1:3725" s="62" customFormat="1" ht="15" customHeight="1">
      <c r="A76" s="281" t="s">
        <v>402</v>
      </c>
      <c r="B76" s="282"/>
      <c r="C76" s="286">
        <v>71</v>
      </c>
      <c r="D76" s="282"/>
      <c r="E76" s="290"/>
      <c r="F76" s="282"/>
      <c r="G76" s="291"/>
      <c r="H76" s="282"/>
      <c r="I76" s="282"/>
      <c r="J76" s="282"/>
      <c r="K76" s="290"/>
      <c r="L76" s="282"/>
      <c r="M76" s="297" t="s">
        <v>679</v>
      </c>
      <c r="N76" s="282"/>
      <c r="O76" s="266" t="s">
        <v>551</v>
      </c>
      <c r="P76" s="282"/>
      <c r="Q76" s="269" t="s">
        <v>1034</v>
      </c>
      <c r="R76" s="282"/>
      <c r="S76" s="282"/>
    </row>
    <row r="77" spans="1:3725" s="62" customFormat="1" ht="15" customHeight="1">
      <c r="A77" s="281" t="s">
        <v>403</v>
      </c>
      <c r="B77" s="282"/>
      <c r="C77" s="286">
        <v>72</v>
      </c>
      <c r="D77" s="282"/>
      <c r="E77" s="290"/>
      <c r="F77" s="282"/>
      <c r="G77" s="282"/>
      <c r="H77" s="282"/>
      <c r="I77" s="282"/>
      <c r="J77" s="282"/>
      <c r="K77" s="290"/>
      <c r="L77" s="282"/>
      <c r="M77" s="297" t="s">
        <v>209</v>
      </c>
      <c r="N77" s="282"/>
      <c r="O77" s="266" t="s">
        <v>552</v>
      </c>
      <c r="P77" s="282"/>
      <c r="Q77" s="275" t="s">
        <v>1055</v>
      </c>
      <c r="R77" s="282"/>
      <c r="S77" s="282"/>
    </row>
    <row r="78" spans="1:3725" s="62" customFormat="1" ht="15" customHeight="1">
      <c r="A78" s="281" t="s">
        <v>404</v>
      </c>
      <c r="B78" s="282"/>
      <c r="C78" s="286">
        <v>73</v>
      </c>
      <c r="D78" s="282"/>
      <c r="E78" s="290"/>
      <c r="F78" s="282"/>
      <c r="G78" s="282"/>
      <c r="H78" s="282"/>
      <c r="I78" s="282"/>
      <c r="J78" s="282"/>
      <c r="K78" s="290"/>
      <c r="L78" s="282"/>
      <c r="M78" s="298"/>
      <c r="N78" s="282"/>
      <c r="O78" s="266" t="s">
        <v>903</v>
      </c>
      <c r="P78" s="282"/>
      <c r="Q78" s="274" t="s">
        <v>1058</v>
      </c>
      <c r="R78" s="282"/>
      <c r="S78" s="282"/>
    </row>
    <row r="79" spans="1:3725" s="62" customFormat="1" ht="15" customHeight="1">
      <c r="A79" s="281" t="s">
        <v>405</v>
      </c>
      <c r="B79" s="282"/>
      <c r="C79" s="286">
        <v>74</v>
      </c>
      <c r="D79" s="282"/>
      <c r="E79" s="290"/>
      <c r="F79" s="282"/>
      <c r="G79" s="282"/>
      <c r="H79" s="282"/>
      <c r="I79" s="282"/>
      <c r="J79" s="282"/>
      <c r="K79" s="290"/>
      <c r="L79" s="282"/>
      <c r="M79" s="297" t="s">
        <v>725</v>
      </c>
      <c r="N79" s="282"/>
      <c r="O79" s="266" t="s">
        <v>553</v>
      </c>
      <c r="P79" s="282"/>
      <c r="Q79" s="269" t="s">
        <v>1042</v>
      </c>
      <c r="R79" s="282"/>
      <c r="S79" s="282"/>
    </row>
    <row r="80" spans="1:3725" s="62" customFormat="1" ht="15" customHeight="1">
      <c r="A80" s="281" t="s">
        <v>406</v>
      </c>
      <c r="B80" s="282"/>
      <c r="C80" s="286">
        <v>75</v>
      </c>
      <c r="D80" s="282"/>
      <c r="E80" s="290"/>
      <c r="F80" s="282"/>
      <c r="G80" s="282"/>
      <c r="H80" s="282"/>
      <c r="I80" s="282"/>
      <c r="J80" s="282"/>
      <c r="K80" s="290"/>
      <c r="L80" s="282"/>
      <c r="M80" s="297" t="s">
        <v>726</v>
      </c>
      <c r="N80" s="282"/>
      <c r="O80" s="266" t="s">
        <v>1374</v>
      </c>
      <c r="P80" s="282"/>
      <c r="Q80" s="269" t="s">
        <v>1027</v>
      </c>
      <c r="R80" s="282"/>
      <c r="S80" s="282"/>
    </row>
    <row r="81" spans="1:19" s="62" customFormat="1" ht="15" customHeight="1">
      <c r="A81" s="281" t="s">
        <v>407</v>
      </c>
      <c r="B81" s="282"/>
      <c r="C81" s="286">
        <v>76</v>
      </c>
      <c r="D81" s="282"/>
      <c r="E81" s="290"/>
      <c r="F81" s="282"/>
      <c r="G81" s="282"/>
      <c r="H81" s="282"/>
      <c r="I81" s="282"/>
      <c r="J81" s="282"/>
      <c r="K81" s="290"/>
      <c r="L81" s="282"/>
      <c r="M81" s="297" t="s">
        <v>330</v>
      </c>
      <c r="N81" s="282"/>
      <c r="O81" s="266" t="s">
        <v>901</v>
      </c>
      <c r="P81" s="282"/>
      <c r="Q81" s="269" t="s">
        <v>1044</v>
      </c>
      <c r="R81" s="282"/>
      <c r="S81" s="282"/>
    </row>
    <row r="82" spans="1:19" s="62" customFormat="1" ht="15" customHeight="1">
      <c r="A82" s="281" t="s">
        <v>408</v>
      </c>
      <c r="B82" s="282"/>
      <c r="C82" s="286">
        <v>77</v>
      </c>
      <c r="D82" s="282"/>
      <c r="E82" s="290"/>
      <c r="F82" s="282"/>
      <c r="G82" s="282"/>
      <c r="H82" s="282"/>
      <c r="I82" s="282"/>
      <c r="J82" s="282"/>
      <c r="K82" s="290"/>
      <c r="L82" s="282"/>
      <c r="M82" s="282"/>
      <c r="N82" s="282"/>
      <c r="O82" s="266" t="s">
        <v>554</v>
      </c>
      <c r="P82" s="282"/>
      <c r="Q82" s="269" t="s">
        <v>1312</v>
      </c>
      <c r="R82" s="282"/>
      <c r="S82" s="282"/>
    </row>
    <row r="83" spans="1:19" s="62" customFormat="1" ht="15" customHeight="1">
      <c r="A83" s="281" t="s">
        <v>409</v>
      </c>
      <c r="B83" s="282"/>
      <c r="C83" s="286">
        <v>78</v>
      </c>
      <c r="D83" s="282"/>
      <c r="E83" s="290"/>
      <c r="F83" s="282"/>
      <c r="G83" s="282"/>
      <c r="H83" s="282"/>
      <c r="I83" s="282"/>
      <c r="J83" s="282"/>
      <c r="K83" s="290"/>
      <c r="L83" s="282"/>
      <c r="M83" s="297" t="s">
        <v>306</v>
      </c>
      <c r="N83" s="282"/>
      <c r="O83" s="276" t="s">
        <v>555</v>
      </c>
      <c r="P83" s="282"/>
      <c r="Q83" s="269" t="s">
        <v>1057</v>
      </c>
      <c r="R83" s="282"/>
      <c r="S83" s="282"/>
    </row>
    <row r="84" spans="1:19" s="62" customFormat="1" ht="15" customHeight="1">
      <c r="A84" s="281" t="s">
        <v>410</v>
      </c>
      <c r="B84" s="282"/>
      <c r="C84" s="286">
        <v>79</v>
      </c>
      <c r="D84" s="282"/>
      <c r="E84" s="290"/>
      <c r="F84" s="282"/>
      <c r="G84" s="282"/>
      <c r="H84" s="282"/>
      <c r="I84" s="282"/>
      <c r="J84" s="282"/>
      <c r="K84" s="290"/>
      <c r="L84" s="282"/>
      <c r="M84" s="297" t="s">
        <v>965</v>
      </c>
      <c r="N84" s="282"/>
      <c r="O84" s="276" t="s">
        <v>556</v>
      </c>
      <c r="P84" s="282"/>
      <c r="Q84" s="269" t="s">
        <v>1038</v>
      </c>
      <c r="R84" s="282"/>
      <c r="S84" s="282"/>
    </row>
    <row r="85" spans="1:19" s="62" customFormat="1" ht="15" customHeight="1">
      <c r="A85" s="281" t="s">
        <v>411</v>
      </c>
      <c r="B85" s="282"/>
      <c r="C85" s="286">
        <v>80</v>
      </c>
      <c r="D85" s="282"/>
      <c r="E85" s="290"/>
      <c r="F85" s="282"/>
      <c r="G85" s="282"/>
      <c r="H85" s="282"/>
      <c r="I85" s="282"/>
      <c r="J85" s="282"/>
      <c r="K85" s="290"/>
      <c r="L85" s="282"/>
      <c r="M85" s="297" t="s">
        <v>663</v>
      </c>
      <c r="N85" s="282"/>
      <c r="O85" s="276" t="s">
        <v>557</v>
      </c>
      <c r="P85" s="282"/>
      <c r="Q85" s="269" t="s">
        <v>1065</v>
      </c>
      <c r="R85" s="282"/>
      <c r="S85" s="282"/>
    </row>
    <row r="86" spans="1:19" s="62" customFormat="1" ht="15" customHeight="1">
      <c r="A86" s="281" t="s">
        <v>412</v>
      </c>
      <c r="B86" s="282"/>
      <c r="C86" s="286">
        <v>81</v>
      </c>
      <c r="D86" s="282"/>
      <c r="E86" s="290"/>
      <c r="F86" s="282"/>
      <c r="G86" s="282"/>
      <c r="H86" s="282"/>
      <c r="I86" s="282"/>
      <c r="J86" s="282"/>
      <c r="K86" s="290"/>
      <c r="L86" s="282"/>
      <c r="M86" s="297" t="s">
        <v>1277</v>
      </c>
      <c r="N86" s="282"/>
      <c r="O86" s="276" t="s">
        <v>558</v>
      </c>
      <c r="P86" s="282"/>
      <c r="Q86" s="269" t="s">
        <v>1313</v>
      </c>
      <c r="R86" s="282"/>
      <c r="S86" s="282"/>
    </row>
    <row r="87" spans="1:19" s="62" customFormat="1" ht="15" customHeight="1">
      <c r="A87" s="281" t="s">
        <v>413</v>
      </c>
      <c r="B87" s="282"/>
      <c r="C87" s="286">
        <v>82</v>
      </c>
      <c r="D87" s="282"/>
      <c r="E87" s="290"/>
      <c r="F87" s="282"/>
      <c r="G87" s="282"/>
      <c r="H87" s="282"/>
      <c r="I87" s="282"/>
      <c r="J87" s="282"/>
      <c r="K87" s="290"/>
      <c r="L87" s="282"/>
      <c r="M87" s="297" t="s">
        <v>328</v>
      </c>
      <c r="N87" s="282"/>
      <c r="O87" s="276" t="s">
        <v>1272</v>
      </c>
      <c r="P87" s="282"/>
      <c r="Q87" s="269" t="s">
        <v>1061</v>
      </c>
      <c r="R87" s="282"/>
      <c r="S87" s="282"/>
    </row>
    <row r="88" spans="1:19" s="62" customFormat="1" ht="15" customHeight="1">
      <c r="A88" s="281" t="s">
        <v>414</v>
      </c>
      <c r="B88" s="282"/>
      <c r="C88" s="286">
        <v>83</v>
      </c>
      <c r="D88" s="282"/>
      <c r="E88" s="290"/>
      <c r="F88" s="282"/>
      <c r="G88" s="282"/>
      <c r="H88" s="282"/>
      <c r="I88" s="282"/>
      <c r="J88" s="282"/>
      <c r="K88" s="290"/>
      <c r="L88" s="282"/>
      <c r="M88" s="282"/>
      <c r="N88" s="282"/>
      <c r="O88" s="282"/>
      <c r="P88" s="282"/>
      <c r="Q88" s="269" t="s">
        <v>1059</v>
      </c>
      <c r="R88" s="282"/>
      <c r="S88" s="282"/>
    </row>
    <row r="89" spans="1:19" s="62" customFormat="1" ht="15" customHeight="1">
      <c r="A89" s="281" t="s">
        <v>415</v>
      </c>
      <c r="B89" s="282"/>
      <c r="C89" s="286">
        <v>84</v>
      </c>
      <c r="D89" s="282"/>
      <c r="E89" s="290"/>
      <c r="F89" s="282"/>
      <c r="G89" s="282"/>
      <c r="H89" s="282"/>
      <c r="I89" s="282"/>
      <c r="J89" s="282"/>
      <c r="K89" s="290"/>
      <c r="L89" s="282"/>
      <c r="M89" s="294">
        <v>2022</v>
      </c>
      <c r="N89" s="282"/>
      <c r="O89" s="282"/>
      <c r="P89" s="282"/>
      <c r="Q89" s="269" t="s">
        <v>1023</v>
      </c>
      <c r="R89" s="282"/>
      <c r="S89" s="282"/>
    </row>
    <row r="90" spans="1:19" s="62" customFormat="1" ht="15" customHeight="1">
      <c r="A90" s="281" t="s">
        <v>416</v>
      </c>
      <c r="B90" s="282"/>
      <c r="C90" s="286">
        <v>85</v>
      </c>
      <c r="D90" s="282"/>
      <c r="E90" s="290"/>
      <c r="F90" s="282"/>
      <c r="G90" s="282"/>
      <c r="H90" s="282"/>
      <c r="I90" s="282"/>
      <c r="J90" s="282"/>
      <c r="K90" s="290"/>
      <c r="L90" s="282"/>
      <c r="M90" s="294">
        <v>2023</v>
      </c>
      <c r="N90" s="282"/>
      <c r="O90" s="282"/>
      <c r="P90" s="282"/>
      <c r="Q90" s="269" t="s">
        <v>1026</v>
      </c>
      <c r="R90" s="282"/>
      <c r="S90" s="282"/>
    </row>
    <row r="91" spans="1:19" s="62" customFormat="1" ht="15" customHeight="1">
      <c r="A91" s="281" t="s">
        <v>417</v>
      </c>
      <c r="B91" s="282"/>
      <c r="C91" s="286">
        <v>86</v>
      </c>
      <c r="D91" s="282"/>
      <c r="E91" s="290"/>
      <c r="F91" s="282"/>
      <c r="G91" s="282"/>
      <c r="H91" s="282"/>
      <c r="I91" s="282"/>
      <c r="J91" s="282"/>
      <c r="K91" s="290"/>
      <c r="L91" s="282"/>
      <c r="M91" s="294">
        <v>2024</v>
      </c>
      <c r="N91" s="282"/>
      <c r="O91" s="282"/>
      <c r="P91" s="282"/>
      <c r="Q91" s="269" t="s">
        <v>1054</v>
      </c>
      <c r="R91" s="282"/>
      <c r="S91" s="282"/>
    </row>
    <row r="92" spans="1:19" s="62" customFormat="1" ht="15" customHeight="1">
      <c r="A92" s="281" t="s">
        <v>418</v>
      </c>
      <c r="B92" s="282"/>
      <c r="C92" s="286">
        <v>87</v>
      </c>
      <c r="D92" s="282"/>
      <c r="E92" s="290"/>
      <c r="F92" s="282"/>
      <c r="G92" s="282"/>
      <c r="H92" s="282"/>
      <c r="I92" s="282"/>
      <c r="J92" s="282"/>
      <c r="K92" s="290"/>
      <c r="L92" s="282"/>
      <c r="M92" s="282"/>
      <c r="N92" s="282"/>
      <c r="O92" s="282"/>
      <c r="P92" s="282"/>
      <c r="Q92" s="269" t="s">
        <v>1063</v>
      </c>
      <c r="R92" s="282"/>
      <c r="S92" s="282"/>
    </row>
    <row r="93" spans="1:19" s="62" customFormat="1" ht="15" customHeight="1">
      <c r="A93" s="281" t="s">
        <v>419</v>
      </c>
      <c r="B93" s="282"/>
      <c r="C93" s="286">
        <v>88</v>
      </c>
      <c r="D93" s="282"/>
      <c r="E93" s="290"/>
      <c r="F93" s="282"/>
      <c r="G93" s="282"/>
      <c r="H93" s="282"/>
      <c r="I93" s="282"/>
      <c r="J93" s="282"/>
      <c r="K93" s="290"/>
      <c r="L93" s="282"/>
      <c r="M93" s="297" t="s">
        <v>678</v>
      </c>
      <c r="N93" s="282"/>
      <c r="O93" s="282"/>
      <c r="P93" s="282"/>
      <c r="Q93" s="275" t="s">
        <v>1036</v>
      </c>
      <c r="R93" s="282"/>
      <c r="S93" s="282"/>
    </row>
    <row r="94" spans="1:19" s="62" customFormat="1" ht="15" customHeight="1">
      <c r="A94" s="281" t="s">
        <v>420</v>
      </c>
      <c r="B94" s="282"/>
      <c r="C94" s="286">
        <v>89</v>
      </c>
      <c r="D94" s="282"/>
      <c r="E94" s="290"/>
      <c r="F94" s="282"/>
      <c r="G94" s="282"/>
      <c r="H94" s="282"/>
      <c r="I94" s="282"/>
      <c r="J94" s="282"/>
      <c r="K94" s="290"/>
      <c r="L94" s="282"/>
      <c r="M94" s="297" t="s">
        <v>259</v>
      </c>
      <c r="N94" s="282"/>
      <c r="O94" s="282"/>
      <c r="P94" s="282"/>
      <c r="Q94" s="269" t="s">
        <v>1040</v>
      </c>
      <c r="R94" s="282"/>
      <c r="S94" s="282"/>
    </row>
    <row r="95" spans="1:19" s="62" customFormat="1" ht="15" customHeight="1">
      <c r="A95" s="281" t="s">
        <v>421</v>
      </c>
      <c r="B95" s="282"/>
      <c r="C95" s="286">
        <v>90</v>
      </c>
      <c r="D95" s="282"/>
      <c r="E95" s="290"/>
      <c r="F95" s="282"/>
      <c r="G95" s="282"/>
      <c r="H95" s="282"/>
      <c r="I95" s="282"/>
      <c r="J95" s="282"/>
      <c r="K95" s="290"/>
      <c r="L95" s="282"/>
      <c r="M95" s="297" t="s">
        <v>260</v>
      </c>
      <c r="N95" s="282"/>
      <c r="O95" s="282"/>
      <c r="P95" s="282"/>
      <c r="Q95" s="269" t="s">
        <v>1050</v>
      </c>
      <c r="R95" s="282"/>
      <c r="S95" s="282"/>
    </row>
    <row r="96" spans="1:19" s="62" customFormat="1" ht="15" customHeight="1">
      <c r="A96" s="281" t="s">
        <v>422</v>
      </c>
      <c r="B96" s="282"/>
      <c r="C96" s="286">
        <v>91</v>
      </c>
      <c r="D96" s="282"/>
      <c r="E96" s="290"/>
      <c r="F96" s="282"/>
      <c r="G96" s="282"/>
      <c r="H96" s="282"/>
      <c r="I96" s="282"/>
      <c r="J96" s="282"/>
      <c r="K96" s="290"/>
      <c r="L96" s="282"/>
      <c r="M96" s="297" t="s">
        <v>209</v>
      </c>
      <c r="N96" s="282"/>
      <c r="O96" s="282"/>
      <c r="P96" s="282"/>
      <c r="Q96" s="269" t="s">
        <v>1025</v>
      </c>
      <c r="R96" s="282"/>
      <c r="S96" s="282"/>
    </row>
    <row r="97" spans="1:19" s="62" customFormat="1" ht="15" customHeight="1">
      <c r="A97" s="281" t="s">
        <v>423</v>
      </c>
      <c r="B97" s="282"/>
      <c r="C97" s="286">
        <v>92</v>
      </c>
      <c r="D97" s="282"/>
      <c r="E97" s="290"/>
      <c r="F97" s="282"/>
      <c r="G97" s="282"/>
      <c r="H97" s="282"/>
      <c r="I97" s="282"/>
      <c r="J97" s="282"/>
      <c r="K97" s="290"/>
      <c r="L97" s="282"/>
      <c r="M97" s="297" t="s">
        <v>286</v>
      </c>
      <c r="N97" s="282"/>
      <c r="O97" s="282"/>
      <c r="P97" s="282"/>
      <c r="Q97" s="269" t="s">
        <v>1030</v>
      </c>
      <c r="R97" s="282"/>
      <c r="S97" s="282"/>
    </row>
    <row r="98" spans="1:19" s="62" customFormat="1" ht="15" customHeight="1">
      <c r="A98" s="281" t="s">
        <v>424</v>
      </c>
      <c r="B98" s="282"/>
      <c r="C98" s="286">
        <v>93</v>
      </c>
      <c r="D98" s="282"/>
      <c r="E98" s="290"/>
      <c r="F98" s="282"/>
      <c r="G98" s="282"/>
      <c r="H98" s="282"/>
      <c r="I98" s="282"/>
      <c r="J98" s="282"/>
      <c r="K98" s="290"/>
      <c r="L98" s="282"/>
      <c r="M98" s="299" t="s">
        <v>328</v>
      </c>
      <c r="N98" s="282"/>
      <c r="O98" s="282"/>
      <c r="P98" s="282"/>
      <c r="Q98" s="269" t="s">
        <v>1043</v>
      </c>
      <c r="R98" s="282"/>
      <c r="S98" s="282"/>
    </row>
    <row r="99" spans="1:19" s="62" customFormat="1" ht="15" customHeight="1">
      <c r="A99" s="281" t="s">
        <v>425</v>
      </c>
      <c r="B99" s="282"/>
      <c r="C99" s="286">
        <v>94</v>
      </c>
      <c r="D99" s="282"/>
      <c r="E99" s="290"/>
      <c r="F99" s="282"/>
      <c r="G99" s="282"/>
      <c r="H99" s="282"/>
      <c r="I99" s="282"/>
      <c r="J99" s="282"/>
      <c r="K99" s="290"/>
      <c r="L99" s="282"/>
      <c r="M99" s="282"/>
      <c r="N99" s="282"/>
      <c r="O99" s="282"/>
      <c r="P99" s="282"/>
      <c r="Q99" s="269" t="s">
        <v>1024</v>
      </c>
      <c r="R99" s="282"/>
      <c r="S99" s="282"/>
    </row>
    <row r="100" spans="1:19" s="62" customFormat="1" ht="15" customHeight="1">
      <c r="A100" s="281" t="s">
        <v>426</v>
      </c>
      <c r="B100" s="282"/>
      <c r="C100" s="286">
        <v>95</v>
      </c>
      <c r="D100" s="282"/>
      <c r="E100" s="290"/>
      <c r="F100" s="282"/>
      <c r="G100" s="282"/>
      <c r="H100" s="282"/>
      <c r="I100" s="282"/>
      <c r="J100" s="282"/>
      <c r="K100" s="290"/>
      <c r="L100" s="282"/>
      <c r="M100" s="282"/>
      <c r="N100" s="282"/>
      <c r="O100" s="282"/>
      <c r="P100" s="282"/>
      <c r="Q100" s="275" t="s">
        <v>1051</v>
      </c>
      <c r="R100" s="282"/>
      <c r="S100" s="282"/>
    </row>
    <row r="101" spans="1:19" s="62" customFormat="1" ht="15" customHeight="1">
      <c r="A101" s="281" t="s">
        <v>427</v>
      </c>
      <c r="B101" s="282"/>
      <c r="C101" s="286">
        <v>96</v>
      </c>
      <c r="D101" s="282"/>
      <c r="E101" s="290"/>
      <c r="F101" s="282"/>
      <c r="G101" s="282"/>
      <c r="H101" s="282"/>
      <c r="I101" s="282"/>
      <c r="J101" s="282"/>
      <c r="K101" s="290"/>
      <c r="L101" s="282"/>
      <c r="M101" s="282"/>
      <c r="N101" s="282"/>
      <c r="O101" s="282"/>
      <c r="P101" s="282"/>
      <c r="Q101" s="269" t="s">
        <v>1048</v>
      </c>
      <c r="R101" s="282"/>
      <c r="S101" s="282"/>
    </row>
    <row r="102" spans="1:19" s="62" customFormat="1" ht="15" customHeight="1">
      <c r="A102" s="281" t="s">
        <v>428</v>
      </c>
      <c r="B102" s="282"/>
      <c r="C102" s="286">
        <v>97</v>
      </c>
      <c r="D102" s="282"/>
      <c r="E102" s="290"/>
      <c r="F102" s="282"/>
      <c r="G102" s="282"/>
      <c r="H102" s="282"/>
      <c r="I102" s="282"/>
      <c r="J102" s="282"/>
      <c r="K102" s="290"/>
      <c r="L102" s="282"/>
      <c r="M102" s="282"/>
      <c r="N102" s="282"/>
      <c r="O102" s="282"/>
      <c r="P102" s="282"/>
      <c r="Q102" s="269" t="s">
        <v>1311</v>
      </c>
      <c r="R102" s="282"/>
      <c r="S102" s="282"/>
    </row>
    <row r="103" spans="1:19" s="62" customFormat="1" ht="15" customHeight="1">
      <c r="A103" s="281" t="s">
        <v>429</v>
      </c>
      <c r="B103" s="282"/>
      <c r="C103" s="286">
        <v>98</v>
      </c>
      <c r="D103" s="282"/>
      <c r="E103" s="290"/>
      <c r="F103" s="282"/>
      <c r="G103" s="282"/>
      <c r="H103" s="282"/>
      <c r="I103" s="282"/>
      <c r="J103" s="282"/>
      <c r="K103" s="290"/>
      <c r="L103" s="282"/>
      <c r="M103" s="282"/>
      <c r="N103" s="282"/>
      <c r="O103" s="282"/>
      <c r="P103" s="282"/>
      <c r="Q103" s="269" t="s">
        <v>1064</v>
      </c>
      <c r="R103" s="282"/>
      <c r="S103" s="282"/>
    </row>
    <row r="104" spans="1:19" s="62" customFormat="1" ht="15" customHeight="1">
      <c r="A104" s="281" t="s">
        <v>430</v>
      </c>
      <c r="B104" s="282"/>
      <c r="C104" s="286">
        <v>99</v>
      </c>
      <c r="D104" s="282"/>
      <c r="E104" s="290"/>
      <c r="F104" s="282"/>
      <c r="G104" s="282"/>
      <c r="H104" s="282"/>
      <c r="I104" s="282"/>
      <c r="J104" s="282"/>
      <c r="K104" s="290"/>
      <c r="L104" s="282"/>
      <c r="M104" s="282"/>
      <c r="N104" s="282"/>
      <c r="O104" s="282"/>
      <c r="P104" s="282"/>
      <c r="Q104" s="269" t="s">
        <v>1037</v>
      </c>
      <c r="R104" s="282"/>
      <c r="S104" s="282"/>
    </row>
    <row r="105" spans="1:19" s="62" customFormat="1" ht="15" customHeight="1">
      <c r="A105" s="281" t="s">
        <v>431</v>
      </c>
      <c r="B105" s="282"/>
      <c r="C105" s="286">
        <v>100</v>
      </c>
      <c r="D105" s="282"/>
      <c r="E105" s="290"/>
      <c r="F105" s="282"/>
      <c r="G105" s="282"/>
      <c r="H105" s="282"/>
      <c r="I105" s="282"/>
      <c r="J105" s="282"/>
      <c r="K105" s="290"/>
      <c r="L105" s="282"/>
      <c r="M105" s="282"/>
      <c r="N105" s="282"/>
      <c r="O105" s="282"/>
      <c r="P105" s="282"/>
      <c r="Q105" s="269" t="s">
        <v>1032</v>
      </c>
      <c r="R105" s="282"/>
      <c r="S105" s="282"/>
    </row>
    <row r="106" spans="1:19" s="62" customFormat="1" ht="15" customHeight="1">
      <c r="A106" s="281" t="s">
        <v>432</v>
      </c>
      <c r="B106" s="282"/>
      <c r="C106" s="286">
        <v>101</v>
      </c>
      <c r="D106" s="282"/>
      <c r="E106" s="290"/>
      <c r="F106" s="282"/>
      <c r="G106" s="282"/>
      <c r="H106" s="282"/>
      <c r="I106" s="282"/>
      <c r="J106" s="282"/>
      <c r="K106" s="290"/>
      <c r="L106" s="282"/>
      <c r="M106" s="282"/>
      <c r="N106" s="282"/>
      <c r="O106" s="282"/>
      <c r="P106" s="282"/>
      <c r="Q106" s="269" t="s">
        <v>1039</v>
      </c>
      <c r="R106" s="282"/>
      <c r="S106" s="282"/>
    </row>
    <row r="107" spans="1:19" s="62" customFormat="1" ht="15" customHeight="1">
      <c r="A107" s="281" t="s">
        <v>433</v>
      </c>
      <c r="B107" s="282"/>
      <c r="C107" s="286">
        <v>102</v>
      </c>
      <c r="D107" s="282"/>
      <c r="E107" s="290"/>
      <c r="F107" s="282"/>
      <c r="G107" s="282"/>
      <c r="H107" s="282"/>
      <c r="I107" s="282"/>
      <c r="J107" s="282"/>
      <c r="K107" s="290"/>
      <c r="L107" s="282"/>
      <c r="M107" s="282"/>
      <c r="N107" s="282"/>
      <c r="O107" s="282"/>
      <c r="P107" s="282"/>
      <c r="Q107" s="269" t="s">
        <v>1035</v>
      </c>
      <c r="R107" s="282"/>
      <c r="S107" s="282"/>
    </row>
    <row r="108" spans="1:19" s="62" customFormat="1" ht="15" customHeight="1">
      <c r="A108" s="281" t="s">
        <v>434</v>
      </c>
      <c r="B108" s="282"/>
      <c r="C108" s="286">
        <v>103</v>
      </c>
      <c r="D108" s="282"/>
      <c r="E108" s="290"/>
      <c r="F108" s="282"/>
      <c r="G108" s="282"/>
      <c r="H108" s="282"/>
      <c r="I108" s="282"/>
      <c r="J108" s="282"/>
      <c r="K108" s="290"/>
      <c r="L108" s="282"/>
      <c r="M108" s="282"/>
      <c r="N108" s="282"/>
      <c r="O108" s="282"/>
      <c r="P108" s="282"/>
      <c r="Q108" s="274" t="s">
        <v>1053</v>
      </c>
      <c r="R108" s="282"/>
      <c r="S108" s="282"/>
    </row>
    <row r="109" spans="1:19" s="62" customFormat="1" ht="15" customHeight="1">
      <c r="A109" s="281" t="s">
        <v>435</v>
      </c>
      <c r="B109" s="282"/>
      <c r="C109" s="286">
        <v>104</v>
      </c>
      <c r="D109" s="282"/>
      <c r="E109" s="290"/>
      <c r="F109" s="282"/>
      <c r="G109" s="282"/>
      <c r="H109" s="282"/>
      <c r="I109" s="282"/>
      <c r="J109" s="282"/>
      <c r="K109" s="290"/>
      <c r="L109" s="282"/>
      <c r="M109" s="282"/>
      <c r="N109" s="282"/>
      <c r="O109" s="282"/>
      <c r="P109" s="282"/>
      <c r="Q109" s="269" t="s">
        <v>1049</v>
      </c>
      <c r="R109" s="282"/>
      <c r="S109" s="282"/>
    </row>
    <row r="110" spans="1:19" s="62" customFormat="1" ht="15" customHeight="1">
      <c r="A110" s="281" t="s">
        <v>436</v>
      </c>
      <c r="B110" s="282"/>
      <c r="C110" s="286">
        <v>105</v>
      </c>
      <c r="D110" s="282"/>
      <c r="E110" s="290"/>
      <c r="F110" s="282"/>
      <c r="G110" s="282"/>
      <c r="H110" s="282"/>
      <c r="I110" s="282"/>
      <c r="J110" s="282"/>
      <c r="K110" s="290"/>
      <c r="L110" s="282"/>
      <c r="M110" s="282"/>
      <c r="N110" s="282"/>
      <c r="O110" s="282"/>
      <c r="P110" s="282"/>
      <c r="Q110" s="269" t="s">
        <v>1033</v>
      </c>
      <c r="R110" s="282"/>
      <c r="S110" s="282"/>
    </row>
    <row r="111" spans="1:19" s="62" customFormat="1" ht="15" customHeight="1">
      <c r="A111" s="281" t="s">
        <v>437</v>
      </c>
      <c r="B111" s="282"/>
      <c r="C111" s="286">
        <v>106</v>
      </c>
      <c r="D111" s="282"/>
      <c r="E111" s="290"/>
      <c r="F111" s="282"/>
      <c r="G111" s="282"/>
      <c r="H111" s="282"/>
      <c r="I111" s="282"/>
      <c r="J111" s="282"/>
      <c r="K111" s="290"/>
      <c r="L111" s="282"/>
      <c r="M111" s="282"/>
      <c r="N111" s="282"/>
      <c r="O111" s="282"/>
      <c r="P111" s="282"/>
      <c r="Q111" s="269" t="s">
        <v>1310</v>
      </c>
      <c r="R111" s="282"/>
      <c r="S111" s="282"/>
    </row>
    <row r="112" spans="1:19" s="62" customFormat="1" ht="15" customHeight="1">
      <c r="A112" s="281" t="s">
        <v>438</v>
      </c>
      <c r="B112" s="282"/>
      <c r="C112" s="286">
        <v>107</v>
      </c>
      <c r="D112" s="282"/>
      <c r="E112" s="290"/>
      <c r="F112" s="282"/>
      <c r="G112" s="282"/>
      <c r="H112" s="282"/>
      <c r="I112" s="282"/>
      <c r="J112" s="282"/>
      <c r="K112" s="290"/>
      <c r="L112" s="282"/>
      <c r="M112" s="282"/>
      <c r="N112" s="282"/>
      <c r="O112" s="282"/>
      <c r="P112" s="282"/>
      <c r="Q112" s="269" t="s">
        <v>1031</v>
      </c>
      <c r="R112" s="282"/>
      <c r="S112" s="282"/>
    </row>
    <row r="113" spans="1:19" s="62" customFormat="1" ht="15" customHeight="1">
      <c r="A113" s="281" t="s">
        <v>439</v>
      </c>
      <c r="B113" s="282"/>
      <c r="C113" s="286">
        <v>108</v>
      </c>
      <c r="D113" s="282"/>
      <c r="E113" s="290"/>
      <c r="F113" s="282"/>
      <c r="G113" s="282"/>
      <c r="H113" s="282"/>
      <c r="I113" s="282"/>
      <c r="J113" s="282"/>
      <c r="K113" s="290"/>
      <c r="L113" s="282"/>
      <c r="M113" s="282"/>
      <c r="N113" s="282"/>
      <c r="O113" s="282"/>
      <c r="P113" s="282"/>
      <c r="Q113" s="269" t="s">
        <v>1041</v>
      </c>
      <c r="R113" s="282"/>
      <c r="S113" s="282"/>
    </row>
    <row r="114" spans="1:19" s="62" customFormat="1" ht="15" customHeight="1">
      <c r="A114" s="281" t="s">
        <v>440</v>
      </c>
      <c r="B114" s="282"/>
      <c r="C114" s="286">
        <v>109</v>
      </c>
      <c r="D114" s="282"/>
      <c r="E114" s="290"/>
      <c r="F114" s="282"/>
      <c r="G114" s="282"/>
      <c r="H114" s="282"/>
      <c r="I114" s="282"/>
      <c r="J114" s="282"/>
      <c r="K114" s="290"/>
      <c r="L114" s="282"/>
      <c r="M114" s="282"/>
      <c r="N114" s="282"/>
      <c r="O114" s="282"/>
      <c r="P114" s="282"/>
      <c r="Q114" s="269" t="s">
        <v>1066</v>
      </c>
      <c r="R114" s="282"/>
      <c r="S114" s="282"/>
    </row>
    <row r="115" spans="1:19" s="62" customFormat="1" ht="15" customHeight="1">
      <c r="A115" s="281" t="s">
        <v>332</v>
      </c>
      <c r="B115" s="282"/>
      <c r="C115" s="286">
        <v>110</v>
      </c>
      <c r="D115" s="282"/>
      <c r="E115" s="290"/>
      <c r="F115" s="282"/>
      <c r="G115" s="282"/>
      <c r="H115" s="282"/>
      <c r="I115" s="282"/>
      <c r="J115" s="282"/>
      <c r="K115" s="290"/>
      <c r="L115" s="282"/>
      <c r="M115" s="282"/>
      <c r="N115" s="282"/>
      <c r="O115" s="282"/>
      <c r="P115" s="282"/>
      <c r="Q115" s="282"/>
      <c r="R115" s="282"/>
      <c r="S115" s="282"/>
    </row>
    <row r="116" spans="1:19" s="62" customFormat="1" ht="15" customHeight="1">
      <c r="A116" s="281" t="s">
        <v>441</v>
      </c>
      <c r="B116" s="282"/>
      <c r="C116" s="286">
        <v>111</v>
      </c>
      <c r="D116" s="282"/>
      <c r="E116" s="290"/>
      <c r="F116" s="282"/>
      <c r="G116" s="282"/>
      <c r="H116" s="282"/>
      <c r="I116" s="282"/>
      <c r="J116" s="282"/>
      <c r="K116" s="290"/>
      <c r="L116" s="282"/>
      <c r="M116" s="282"/>
      <c r="N116" s="282"/>
      <c r="O116" s="282"/>
      <c r="P116" s="282"/>
      <c r="Q116" s="269" t="s">
        <v>1067</v>
      </c>
      <c r="R116" s="282"/>
      <c r="S116" s="282"/>
    </row>
    <row r="117" spans="1:19" s="62" customFormat="1" ht="15" customHeight="1">
      <c r="A117" s="281" t="s">
        <v>442</v>
      </c>
      <c r="B117" s="282"/>
      <c r="C117" s="286">
        <v>112</v>
      </c>
      <c r="D117" s="282"/>
      <c r="E117" s="290"/>
      <c r="F117" s="282"/>
      <c r="G117" s="282"/>
      <c r="H117" s="282"/>
      <c r="I117" s="282"/>
      <c r="J117" s="282"/>
      <c r="K117" s="290"/>
      <c r="L117" s="282"/>
      <c r="M117" s="282"/>
      <c r="N117" s="282"/>
      <c r="O117" s="282"/>
      <c r="P117" s="282"/>
      <c r="Q117" s="269" t="s">
        <v>1068</v>
      </c>
      <c r="R117" s="282"/>
      <c r="S117" s="282"/>
    </row>
    <row r="118" spans="1:19" s="62" customFormat="1" ht="15" customHeight="1">
      <c r="A118" s="281" t="s">
        <v>443</v>
      </c>
      <c r="B118" s="282"/>
      <c r="C118" s="286">
        <v>113</v>
      </c>
      <c r="D118" s="282"/>
      <c r="E118" s="290"/>
      <c r="F118" s="282"/>
      <c r="G118" s="282"/>
      <c r="H118" s="282"/>
      <c r="I118" s="282"/>
      <c r="J118" s="282"/>
      <c r="K118" s="290"/>
      <c r="L118" s="282"/>
      <c r="M118" s="282"/>
      <c r="N118" s="282"/>
      <c r="O118" s="282"/>
      <c r="P118" s="282"/>
      <c r="Q118" s="269" t="s">
        <v>1069</v>
      </c>
      <c r="R118" s="282"/>
      <c r="S118" s="282"/>
    </row>
    <row r="119" spans="1:19" s="62" customFormat="1" ht="15" customHeight="1">
      <c r="A119" s="281" t="s">
        <v>444</v>
      </c>
      <c r="B119" s="282"/>
      <c r="C119" s="286">
        <v>114</v>
      </c>
      <c r="D119" s="282"/>
      <c r="E119" s="290"/>
      <c r="F119" s="282"/>
      <c r="G119" s="282"/>
      <c r="H119" s="282"/>
      <c r="I119" s="282"/>
      <c r="J119" s="282"/>
      <c r="K119" s="290"/>
      <c r="L119" s="282"/>
      <c r="M119" s="282"/>
      <c r="N119" s="282"/>
      <c r="O119" s="282"/>
      <c r="P119" s="282"/>
      <c r="Q119" s="269" t="s">
        <v>1070</v>
      </c>
      <c r="R119" s="282"/>
      <c r="S119" s="282"/>
    </row>
    <row r="120" spans="1:19" s="62" customFormat="1" ht="15" customHeight="1">
      <c r="A120" s="281" t="s">
        <v>445</v>
      </c>
      <c r="B120" s="282"/>
      <c r="C120" s="286">
        <v>115</v>
      </c>
      <c r="D120" s="282"/>
      <c r="E120" s="290"/>
      <c r="F120" s="282"/>
      <c r="G120" s="282"/>
      <c r="H120" s="282"/>
      <c r="I120" s="282"/>
      <c r="J120" s="282"/>
      <c r="K120" s="290"/>
      <c r="L120" s="282"/>
      <c r="M120" s="282"/>
      <c r="N120" s="282"/>
      <c r="O120" s="282"/>
      <c r="P120" s="282"/>
      <c r="Q120" s="269" t="s">
        <v>1071</v>
      </c>
      <c r="R120" s="282"/>
      <c r="S120" s="282"/>
    </row>
    <row r="121" spans="1:19" s="62" customFormat="1" ht="15" customHeight="1">
      <c r="A121" s="281" t="s">
        <v>446</v>
      </c>
      <c r="B121" s="282"/>
      <c r="C121" s="286">
        <v>116</v>
      </c>
      <c r="D121" s="282"/>
      <c r="E121" s="290"/>
      <c r="F121" s="282"/>
      <c r="G121" s="282"/>
      <c r="H121" s="282"/>
      <c r="I121" s="282"/>
      <c r="J121" s="282"/>
      <c r="K121" s="290"/>
      <c r="L121" s="282"/>
      <c r="M121" s="282"/>
      <c r="N121" s="282"/>
      <c r="O121" s="282"/>
      <c r="P121" s="282"/>
      <c r="Q121" s="269" t="s">
        <v>1072</v>
      </c>
      <c r="R121" s="282"/>
      <c r="S121" s="282"/>
    </row>
    <row r="122" spans="1:19" s="62" customFormat="1" ht="15" customHeight="1">
      <c r="A122" s="281" t="s">
        <v>447</v>
      </c>
      <c r="B122" s="282"/>
      <c r="C122" s="286">
        <v>117</v>
      </c>
      <c r="D122" s="282"/>
      <c r="E122" s="290"/>
      <c r="F122" s="282"/>
      <c r="G122" s="282"/>
      <c r="H122" s="282"/>
      <c r="I122" s="282"/>
      <c r="J122" s="282"/>
      <c r="K122" s="290"/>
      <c r="L122" s="282"/>
      <c r="M122" s="282"/>
      <c r="N122" s="282"/>
      <c r="O122" s="282"/>
      <c r="P122" s="282"/>
      <c r="Q122" s="275" t="s">
        <v>1073</v>
      </c>
      <c r="R122" s="282"/>
      <c r="S122" s="282"/>
    </row>
    <row r="123" spans="1:19" s="62" customFormat="1" ht="15" customHeight="1">
      <c r="A123" s="281" t="s">
        <v>448</v>
      </c>
      <c r="B123" s="282"/>
      <c r="C123" s="286">
        <v>118</v>
      </c>
      <c r="D123" s="282"/>
      <c r="E123" s="290"/>
      <c r="F123" s="282"/>
      <c r="G123" s="282"/>
      <c r="H123" s="282"/>
      <c r="I123" s="282"/>
      <c r="J123" s="282"/>
      <c r="K123" s="290"/>
      <c r="L123" s="282"/>
      <c r="M123" s="282"/>
      <c r="N123" s="282"/>
      <c r="O123" s="282"/>
      <c r="P123" s="282"/>
      <c r="Q123" s="275" t="s">
        <v>1074</v>
      </c>
      <c r="R123" s="282"/>
      <c r="S123" s="282"/>
    </row>
    <row r="124" spans="1:19" s="62" customFormat="1" ht="15" customHeight="1">
      <c r="A124" s="281" t="s">
        <v>449</v>
      </c>
      <c r="B124" s="282"/>
      <c r="C124" s="286">
        <v>119</v>
      </c>
      <c r="D124" s="282"/>
      <c r="E124" s="290"/>
      <c r="F124" s="282"/>
      <c r="G124" s="282"/>
      <c r="H124" s="282"/>
      <c r="I124" s="282"/>
      <c r="J124" s="282"/>
      <c r="K124" s="290"/>
      <c r="L124" s="282"/>
      <c r="M124" s="282"/>
      <c r="N124" s="282"/>
      <c r="O124" s="282"/>
      <c r="P124" s="282"/>
      <c r="Q124" s="275" t="s">
        <v>1075</v>
      </c>
      <c r="R124" s="282"/>
      <c r="S124" s="282"/>
    </row>
    <row r="125" spans="1:19" s="62" customFormat="1" ht="15" customHeight="1">
      <c r="A125" s="281" t="s">
        <v>450</v>
      </c>
      <c r="B125" s="282"/>
      <c r="C125" s="286">
        <v>120</v>
      </c>
      <c r="D125" s="282"/>
      <c r="E125" s="290"/>
      <c r="F125" s="282"/>
      <c r="G125" s="282"/>
      <c r="H125" s="282"/>
      <c r="I125" s="282"/>
      <c r="J125" s="282"/>
      <c r="K125" s="290"/>
      <c r="L125" s="282"/>
      <c r="M125" s="282"/>
      <c r="N125" s="282"/>
      <c r="O125" s="282"/>
      <c r="P125" s="282"/>
      <c r="Q125" s="275" t="s">
        <v>1076</v>
      </c>
      <c r="R125" s="282"/>
      <c r="S125" s="282"/>
    </row>
    <row r="126" spans="1:19" s="62" customFormat="1" ht="15" customHeight="1">
      <c r="A126" s="281" t="s">
        <v>451</v>
      </c>
      <c r="B126" s="282"/>
      <c r="C126" s="286">
        <v>121</v>
      </c>
      <c r="D126" s="282"/>
      <c r="E126" s="290"/>
      <c r="F126" s="282"/>
      <c r="G126" s="282"/>
      <c r="H126" s="282"/>
      <c r="I126" s="282"/>
      <c r="J126" s="282"/>
      <c r="K126" s="290"/>
      <c r="L126" s="282"/>
      <c r="M126" s="282"/>
      <c r="N126" s="282"/>
      <c r="O126" s="282"/>
      <c r="P126" s="282"/>
      <c r="Q126" s="275" t="s">
        <v>1077</v>
      </c>
      <c r="R126" s="282"/>
      <c r="S126" s="282"/>
    </row>
    <row r="127" spans="1:19" s="62" customFormat="1" ht="15" customHeight="1">
      <c r="A127" s="281" t="s">
        <v>452</v>
      </c>
      <c r="B127" s="282"/>
      <c r="C127" s="286">
        <v>122</v>
      </c>
      <c r="D127" s="282"/>
      <c r="E127" s="290"/>
      <c r="F127" s="282"/>
      <c r="G127" s="282"/>
      <c r="H127" s="282"/>
      <c r="I127" s="282"/>
      <c r="J127" s="282"/>
      <c r="K127" s="290"/>
      <c r="L127" s="282"/>
      <c r="M127" s="282"/>
      <c r="N127" s="282"/>
      <c r="O127" s="282"/>
      <c r="P127" s="282"/>
      <c r="Q127" s="282"/>
      <c r="R127" s="282"/>
      <c r="S127" s="282"/>
    </row>
    <row r="128" spans="1:19" s="62" customFormat="1" ht="15" customHeight="1">
      <c r="A128" s="281" t="s">
        <v>453</v>
      </c>
      <c r="B128" s="282"/>
      <c r="C128" s="286">
        <v>123</v>
      </c>
      <c r="D128" s="282"/>
      <c r="E128" s="290"/>
      <c r="F128" s="282"/>
      <c r="G128" s="282"/>
      <c r="H128" s="282"/>
      <c r="I128" s="282"/>
      <c r="J128" s="282"/>
      <c r="K128" s="290"/>
      <c r="L128" s="282"/>
      <c r="M128" s="282"/>
      <c r="N128" s="282"/>
      <c r="O128" s="282"/>
      <c r="P128" s="282"/>
      <c r="Q128" s="277" t="s">
        <v>1082</v>
      </c>
      <c r="R128" s="282"/>
      <c r="S128" s="282"/>
    </row>
    <row r="129" spans="1:19" s="62" customFormat="1" ht="15" customHeight="1">
      <c r="A129" s="281" t="s">
        <v>454</v>
      </c>
      <c r="B129" s="282"/>
      <c r="C129" s="286">
        <v>124</v>
      </c>
      <c r="D129" s="282"/>
      <c r="E129" s="290"/>
      <c r="F129" s="282"/>
      <c r="G129" s="282"/>
      <c r="H129" s="282"/>
      <c r="I129" s="282"/>
      <c r="J129" s="282"/>
      <c r="K129" s="290"/>
      <c r="L129" s="282"/>
      <c r="M129" s="282"/>
      <c r="N129" s="282"/>
      <c r="O129" s="282"/>
      <c r="P129" s="282"/>
      <c r="Q129" s="269" t="s">
        <v>1092</v>
      </c>
      <c r="R129" s="282"/>
      <c r="S129" s="282"/>
    </row>
    <row r="130" spans="1:19" s="62" customFormat="1" ht="15" customHeight="1">
      <c r="A130" s="281" t="s">
        <v>455</v>
      </c>
      <c r="B130" s="282"/>
      <c r="C130" s="286">
        <v>125</v>
      </c>
      <c r="D130" s="282"/>
      <c r="E130" s="290"/>
      <c r="F130" s="282"/>
      <c r="G130" s="282"/>
      <c r="H130" s="282"/>
      <c r="I130" s="282"/>
      <c r="J130" s="282"/>
      <c r="K130" s="290"/>
      <c r="L130" s="282"/>
      <c r="M130" s="282"/>
      <c r="N130" s="282"/>
      <c r="O130" s="282"/>
      <c r="P130" s="282"/>
      <c r="Q130" s="279" t="s">
        <v>1083</v>
      </c>
      <c r="R130" s="282"/>
      <c r="S130" s="282"/>
    </row>
    <row r="131" spans="1:19" s="62" customFormat="1" ht="15" customHeight="1">
      <c r="A131" s="281" t="s">
        <v>456</v>
      </c>
      <c r="B131" s="282"/>
      <c r="C131" s="286">
        <v>126</v>
      </c>
      <c r="D131" s="282"/>
      <c r="E131" s="290"/>
      <c r="F131" s="282"/>
      <c r="G131" s="282"/>
      <c r="H131" s="282"/>
      <c r="I131" s="282"/>
      <c r="J131" s="282"/>
      <c r="K131" s="290"/>
      <c r="L131" s="282"/>
      <c r="M131" s="282"/>
      <c r="N131" s="282"/>
      <c r="O131" s="282"/>
      <c r="P131" s="282"/>
      <c r="Q131" s="277" t="s">
        <v>1105</v>
      </c>
      <c r="R131" s="282"/>
      <c r="S131" s="282"/>
    </row>
    <row r="132" spans="1:19" s="62" customFormat="1" ht="15" customHeight="1">
      <c r="A132" s="281" t="s">
        <v>457</v>
      </c>
      <c r="B132" s="282"/>
      <c r="C132" s="286">
        <v>127</v>
      </c>
      <c r="D132" s="282"/>
      <c r="E132" s="290"/>
      <c r="F132" s="282"/>
      <c r="G132" s="282"/>
      <c r="H132" s="282"/>
      <c r="I132" s="282"/>
      <c r="J132" s="282"/>
      <c r="K132" s="290"/>
      <c r="L132" s="282"/>
      <c r="M132" s="282"/>
      <c r="N132" s="282"/>
      <c r="O132" s="282"/>
      <c r="P132" s="282"/>
      <c r="Q132" s="277" t="s">
        <v>1101</v>
      </c>
      <c r="R132" s="282"/>
      <c r="S132" s="282"/>
    </row>
    <row r="133" spans="1:19" s="62" customFormat="1" ht="15" customHeight="1">
      <c r="A133" s="281" t="s">
        <v>458</v>
      </c>
      <c r="B133" s="282"/>
      <c r="C133" s="286">
        <v>128</v>
      </c>
      <c r="D133" s="282"/>
      <c r="E133" s="290"/>
      <c r="F133" s="282"/>
      <c r="G133" s="282"/>
      <c r="H133" s="282"/>
      <c r="I133" s="282"/>
      <c r="J133" s="282"/>
      <c r="K133" s="290"/>
      <c r="L133" s="282"/>
      <c r="M133" s="282"/>
      <c r="N133" s="282"/>
      <c r="O133" s="282"/>
      <c r="P133" s="282"/>
      <c r="Q133" s="277" t="s">
        <v>1106</v>
      </c>
      <c r="R133" s="282"/>
      <c r="S133" s="282"/>
    </row>
    <row r="134" spans="1:19" s="62" customFormat="1" ht="15" customHeight="1">
      <c r="A134" s="281" t="s">
        <v>459</v>
      </c>
      <c r="B134" s="282"/>
      <c r="C134" s="286">
        <v>129</v>
      </c>
      <c r="D134" s="282"/>
      <c r="E134" s="290"/>
      <c r="F134" s="282"/>
      <c r="G134" s="282"/>
      <c r="H134" s="282"/>
      <c r="I134" s="282"/>
      <c r="J134" s="282"/>
      <c r="K134" s="290"/>
      <c r="L134" s="282"/>
      <c r="M134" s="282"/>
      <c r="N134" s="282"/>
      <c r="O134" s="282"/>
      <c r="P134" s="282"/>
      <c r="Q134" s="278" t="s">
        <v>1375</v>
      </c>
      <c r="R134" s="282"/>
      <c r="S134" s="282"/>
    </row>
    <row r="135" spans="1:19" s="62" customFormat="1" ht="15" customHeight="1">
      <c r="A135" s="281" t="s">
        <v>460</v>
      </c>
      <c r="B135" s="282"/>
      <c r="C135" s="286">
        <v>130</v>
      </c>
      <c r="D135" s="282"/>
      <c r="E135" s="290"/>
      <c r="F135" s="282"/>
      <c r="G135" s="282"/>
      <c r="H135" s="282"/>
      <c r="I135" s="282"/>
      <c r="J135" s="282"/>
      <c r="K135" s="290"/>
      <c r="L135" s="282"/>
      <c r="M135" s="282"/>
      <c r="N135" s="282"/>
      <c r="O135" s="282"/>
      <c r="P135" s="282"/>
      <c r="Q135" s="278" t="s">
        <v>1319</v>
      </c>
      <c r="R135" s="282"/>
      <c r="S135" s="282"/>
    </row>
    <row r="136" spans="1:19" s="62" customFormat="1" ht="15" customHeight="1">
      <c r="A136" s="281" t="s">
        <v>461</v>
      </c>
      <c r="B136" s="282"/>
      <c r="C136" s="286">
        <v>131</v>
      </c>
      <c r="D136" s="282"/>
      <c r="E136" s="290"/>
      <c r="F136" s="282"/>
      <c r="G136" s="282"/>
      <c r="H136" s="282"/>
      <c r="I136" s="282"/>
      <c r="J136" s="282"/>
      <c r="K136" s="290"/>
      <c r="L136" s="282"/>
      <c r="M136" s="282"/>
      <c r="N136" s="282"/>
      <c r="O136" s="282"/>
      <c r="P136" s="282"/>
      <c r="Q136" s="278" t="s">
        <v>1085</v>
      </c>
      <c r="R136" s="282"/>
      <c r="S136" s="282"/>
    </row>
    <row r="137" spans="1:19" s="62" customFormat="1" ht="15" customHeight="1">
      <c r="A137" s="281" t="s">
        <v>462</v>
      </c>
      <c r="B137" s="282"/>
      <c r="C137" s="286">
        <v>132</v>
      </c>
      <c r="D137" s="282"/>
      <c r="E137" s="290"/>
      <c r="F137" s="282"/>
      <c r="G137" s="282"/>
      <c r="H137" s="282"/>
      <c r="I137" s="282"/>
      <c r="J137" s="282"/>
      <c r="K137" s="290"/>
      <c r="L137" s="282"/>
      <c r="M137" s="282"/>
      <c r="N137" s="282"/>
      <c r="O137" s="282"/>
      <c r="P137" s="282"/>
      <c r="Q137" s="277" t="s">
        <v>1109</v>
      </c>
      <c r="R137" s="282"/>
      <c r="S137" s="282"/>
    </row>
    <row r="138" spans="1:19" s="62" customFormat="1" ht="15" customHeight="1">
      <c r="A138" s="281" t="s">
        <v>463</v>
      </c>
      <c r="B138" s="282"/>
      <c r="C138" s="286">
        <v>133</v>
      </c>
      <c r="D138" s="282"/>
      <c r="E138" s="290"/>
      <c r="F138" s="282"/>
      <c r="G138" s="282"/>
      <c r="H138" s="282"/>
      <c r="I138" s="282"/>
      <c r="J138" s="282"/>
      <c r="K138" s="290"/>
      <c r="L138" s="282"/>
      <c r="M138" s="282"/>
      <c r="N138" s="282"/>
      <c r="O138" s="282"/>
      <c r="P138" s="282"/>
      <c r="Q138" s="277" t="s">
        <v>1122</v>
      </c>
      <c r="R138" s="282"/>
      <c r="S138" s="282"/>
    </row>
    <row r="139" spans="1:19" s="62" customFormat="1" ht="15" customHeight="1">
      <c r="A139" s="281" t="s">
        <v>464</v>
      </c>
      <c r="B139" s="282"/>
      <c r="C139" s="286">
        <v>134</v>
      </c>
      <c r="D139" s="282"/>
      <c r="E139" s="290"/>
      <c r="F139" s="282"/>
      <c r="G139" s="282"/>
      <c r="H139" s="282"/>
      <c r="I139" s="282"/>
      <c r="J139" s="282"/>
      <c r="K139" s="290"/>
      <c r="L139" s="282"/>
      <c r="M139" s="282"/>
      <c r="N139" s="282"/>
      <c r="O139" s="282"/>
      <c r="P139" s="282"/>
      <c r="Q139" s="277" t="s">
        <v>1098</v>
      </c>
      <c r="R139" s="282"/>
      <c r="S139" s="282"/>
    </row>
    <row r="140" spans="1:19" s="62" customFormat="1" ht="15" customHeight="1">
      <c r="A140" s="281" t="s">
        <v>465</v>
      </c>
      <c r="B140" s="282"/>
      <c r="C140" s="286">
        <v>135</v>
      </c>
      <c r="D140" s="282"/>
      <c r="E140" s="290"/>
      <c r="F140" s="282"/>
      <c r="G140" s="282"/>
      <c r="H140" s="282"/>
      <c r="I140" s="282"/>
      <c r="J140" s="282"/>
      <c r="K140" s="290"/>
      <c r="L140" s="282"/>
      <c r="M140" s="282"/>
      <c r="N140" s="282"/>
      <c r="O140" s="282"/>
      <c r="P140" s="282"/>
      <c r="Q140" s="277" t="s">
        <v>1121</v>
      </c>
      <c r="R140" s="282"/>
      <c r="S140" s="282"/>
    </row>
    <row r="141" spans="1:19" s="62" customFormat="1" ht="15" customHeight="1">
      <c r="A141" s="281" t="s">
        <v>466</v>
      </c>
      <c r="B141" s="282"/>
      <c r="C141" s="286">
        <v>136</v>
      </c>
      <c r="D141" s="282"/>
      <c r="E141" s="290"/>
      <c r="F141" s="282"/>
      <c r="G141" s="282"/>
      <c r="H141" s="282"/>
      <c r="I141" s="282"/>
      <c r="J141" s="282"/>
      <c r="K141" s="290"/>
      <c r="L141" s="282"/>
      <c r="M141" s="282"/>
      <c r="N141" s="282"/>
      <c r="O141" s="282"/>
      <c r="P141" s="282"/>
      <c r="Q141" s="277" t="s">
        <v>1078</v>
      </c>
      <c r="R141" s="282"/>
      <c r="S141" s="282"/>
    </row>
    <row r="142" spans="1:19" s="62" customFormat="1" ht="15" customHeight="1">
      <c r="A142" s="281" t="s">
        <v>467</v>
      </c>
      <c r="B142" s="282"/>
      <c r="C142" s="286">
        <v>137</v>
      </c>
      <c r="D142" s="282"/>
      <c r="E142" s="290"/>
      <c r="F142" s="282"/>
      <c r="G142" s="282"/>
      <c r="H142" s="282"/>
      <c r="I142" s="282"/>
      <c r="J142" s="282"/>
      <c r="K142" s="290"/>
      <c r="L142" s="282"/>
      <c r="M142" s="282"/>
      <c r="N142" s="282"/>
      <c r="O142" s="282"/>
      <c r="P142" s="282"/>
      <c r="Q142" s="277" t="s">
        <v>1317</v>
      </c>
      <c r="R142" s="282"/>
      <c r="S142" s="282"/>
    </row>
    <row r="143" spans="1:19" s="62" customFormat="1" ht="15" customHeight="1">
      <c r="A143" s="281" t="s">
        <v>468</v>
      </c>
      <c r="B143" s="282"/>
      <c r="C143" s="286">
        <v>138</v>
      </c>
      <c r="D143" s="282"/>
      <c r="E143" s="290"/>
      <c r="F143" s="282"/>
      <c r="G143" s="282"/>
      <c r="H143" s="282"/>
      <c r="I143" s="282"/>
      <c r="J143" s="282"/>
      <c r="K143" s="290"/>
      <c r="L143" s="282"/>
      <c r="M143" s="282"/>
      <c r="N143" s="282"/>
      <c r="O143" s="282"/>
      <c r="P143" s="282"/>
      <c r="Q143" s="277" t="s">
        <v>1084</v>
      </c>
      <c r="R143" s="282"/>
      <c r="S143" s="282"/>
    </row>
    <row r="144" spans="1:19" s="62" customFormat="1" ht="15" customHeight="1">
      <c r="A144" s="281" t="s">
        <v>469</v>
      </c>
      <c r="B144" s="282"/>
      <c r="C144" s="286">
        <v>139</v>
      </c>
      <c r="D144" s="282"/>
      <c r="E144" s="290"/>
      <c r="F144" s="282"/>
      <c r="G144" s="282"/>
      <c r="H144" s="282"/>
      <c r="I144" s="282"/>
      <c r="J144" s="282"/>
      <c r="K144" s="290"/>
      <c r="L144" s="282"/>
      <c r="M144" s="282"/>
      <c r="N144" s="282"/>
      <c r="O144" s="282"/>
      <c r="P144" s="282"/>
      <c r="Q144" s="277" t="s">
        <v>1086</v>
      </c>
      <c r="R144" s="282"/>
      <c r="S144" s="282"/>
    </row>
    <row r="145" spans="1:19" s="62" customFormat="1" ht="15" customHeight="1">
      <c r="A145" s="281" t="s">
        <v>470</v>
      </c>
      <c r="B145" s="282"/>
      <c r="C145" s="286">
        <v>140</v>
      </c>
      <c r="D145" s="282"/>
      <c r="E145" s="290"/>
      <c r="F145" s="282"/>
      <c r="G145" s="282"/>
      <c r="H145" s="282"/>
      <c r="I145" s="282"/>
      <c r="J145" s="282"/>
      <c r="K145" s="290"/>
      <c r="L145" s="282"/>
      <c r="M145" s="282"/>
      <c r="N145" s="282"/>
      <c r="O145" s="282"/>
      <c r="P145" s="282"/>
      <c r="Q145" s="277" t="s">
        <v>1377</v>
      </c>
      <c r="R145" s="282"/>
      <c r="S145" s="282"/>
    </row>
    <row r="146" spans="1:19" s="62" customFormat="1" ht="15" customHeight="1">
      <c r="A146" s="281" t="s">
        <v>471</v>
      </c>
      <c r="B146" s="282"/>
      <c r="C146" s="286">
        <v>141</v>
      </c>
      <c r="D146" s="282"/>
      <c r="E146" s="290"/>
      <c r="F146" s="282"/>
      <c r="G146" s="282"/>
      <c r="H146" s="282"/>
      <c r="I146" s="282"/>
      <c r="J146" s="282"/>
      <c r="K146" s="290"/>
      <c r="L146" s="282"/>
      <c r="M146" s="282"/>
      <c r="N146" s="282"/>
      <c r="O146" s="282"/>
      <c r="P146" s="282"/>
      <c r="Q146" s="277" t="s">
        <v>1364</v>
      </c>
      <c r="R146" s="282"/>
      <c r="S146" s="282"/>
    </row>
    <row r="147" spans="1:19" s="62" customFormat="1" ht="15" customHeight="1">
      <c r="A147" s="281" t="s">
        <v>472</v>
      </c>
      <c r="B147" s="282"/>
      <c r="C147" s="286">
        <v>142</v>
      </c>
      <c r="D147" s="282"/>
      <c r="E147" s="290"/>
      <c r="F147" s="282"/>
      <c r="G147" s="282"/>
      <c r="H147" s="282"/>
      <c r="I147" s="282"/>
      <c r="J147" s="282"/>
      <c r="K147" s="290"/>
      <c r="L147" s="282"/>
      <c r="M147" s="282"/>
      <c r="N147" s="282"/>
      <c r="O147" s="282"/>
      <c r="P147" s="282"/>
      <c r="Q147" s="277" t="s">
        <v>1320</v>
      </c>
      <c r="R147" s="282"/>
      <c r="S147" s="282"/>
    </row>
    <row r="148" spans="1:19" s="62" customFormat="1" ht="15" customHeight="1">
      <c r="A148" s="281" t="s">
        <v>473</v>
      </c>
      <c r="B148" s="282"/>
      <c r="C148" s="286">
        <v>143</v>
      </c>
      <c r="D148" s="282"/>
      <c r="E148" s="290"/>
      <c r="F148" s="282"/>
      <c r="G148" s="282"/>
      <c r="H148" s="282"/>
      <c r="I148" s="282"/>
      <c r="J148" s="282"/>
      <c r="K148" s="290"/>
      <c r="L148" s="282"/>
      <c r="M148" s="282"/>
      <c r="N148" s="282"/>
      <c r="O148" s="282"/>
      <c r="P148" s="282"/>
      <c r="Q148" s="277" t="s">
        <v>1315</v>
      </c>
      <c r="R148" s="282"/>
      <c r="S148" s="282"/>
    </row>
    <row r="149" spans="1:19" s="62" customFormat="1" ht="15" customHeight="1">
      <c r="A149" s="281" t="s">
        <v>474</v>
      </c>
      <c r="B149" s="282"/>
      <c r="C149" s="286">
        <v>144</v>
      </c>
      <c r="D149" s="282"/>
      <c r="E149" s="290"/>
      <c r="F149" s="282"/>
      <c r="G149" s="282"/>
      <c r="H149" s="282"/>
      <c r="I149" s="282"/>
      <c r="J149" s="282"/>
      <c r="K149" s="290"/>
      <c r="L149" s="282"/>
      <c r="M149" s="282"/>
      <c r="N149" s="282"/>
      <c r="O149" s="282"/>
      <c r="P149" s="282"/>
      <c r="Q149" s="274" t="s">
        <v>1099</v>
      </c>
      <c r="R149" s="282"/>
      <c r="S149" s="282"/>
    </row>
    <row r="150" spans="1:19" s="62" customFormat="1" ht="15" customHeight="1">
      <c r="A150" s="281" t="s">
        <v>475</v>
      </c>
      <c r="B150" s="282"/>
      <c r="C150" s="286">
        <v>145</v>
      </c>
      <c r="D150" s="282"/>
      <c r="E150" s="290"/>
      <c r="F150" s="282"/>
      <c r="G150" s="282"/>
      <c r="H150" s="282"/>
      <c r="I150" s="282"/>
      <c r="J150" s="282"/>
      <c r="K150" s="290"/>
      <c r="L150" s="282"/>
      <c r="M150" s="282"/>
      <c r="N150" s="282"/>
      <c r="O150" s="282"/>
      <c r="P150" s="282"/>
      <c r="Q150" s="277" t="s">
        <v>1100</v>
      </c>
      <c r="R150" s="282"/>
      <c r="S150" s="282"/>
    </row>
    <row r="151" spans="1:19" s="62" customFormat="1" ht="15" customHeight="1">
      <c r="A151" s="281" t="s">
        <v>476</v>
      </c>
      <c r="B151" s="282"/>
      <c r="C151" s="286">
        <v>146</v>
      </c>
      <c r="D151" s="282"/>
      <c r="E151" s="290"/>
      <c r="F151" s="282"/>
      <c r="G151" s="282"/>
      <c r="H151" s="282"/>
      <c r="I151" s="282"/>
      <c r="J151" s="282"/>
      <c r="K151" s="290"/>
      <c r="L151" s="282"/>
      <c r="M151" s="282"/>
      <c r="N151" s="282"/>
      <c r="O151" s="282"/>
      <c r="P151" s="282"/>
      <c r="Q151" s="277" t="s">
        <v>1120</v>
      </c>
      <c r="R151" s="282"/>
      <c r="S151" s="282"/>
    </row>
    <row r="152" spans="1:19" s="62" customFormat="1" ht="15" customHeight="1">
      <c r="A152" s="281" t="s">
        <v>477</v>
      </c>
      <c r="B152" s="282"/>
      <c r="C152" s="286">
        <v>147</v>
      </c>
      <c r="D152" s="282"/>
      <c r="E152" s="290"/>
      <c r="F152" s="282"/>
      <c r="G152" s="282"/>
      <c r="H152" s="282"/>
      <c r="I152" s="282"/>
      <c r="J152" s="282"/>
      <c r="K152" s="290"/>
      <c r="L152" s="282"/>
      <c r="M152" s="282"/>
      <c r="N152" s="282"/>
      <c r="O152" s="282"/>
      <c r="P152" s="282"/>
      <c r="Q152" s="277" t="s">
        <v>1102</v>
      </c>
      <c r="R152" s="282"/>
      <c r="S152" s="282"/>
    </row>
    <row r="153" spans="1:19" s="62" customFormat="1" ht="15" customHeight="1">
      <c r="A153" s="281" t="s">
        <v>478</v>
      </c>
      <c r="B153" s="282"/>
      <c r="C153" s="286">
        <v>148</v>
      </c>
      <c r="D153" s="282"/>
      <c r="E153" s="290"/>
      <c r="F153" s="282"/>
      <c r="G153" s="282"/>
      <c r="H153" s="282"/>
      <c r="I153" s="282"/>
      <c r="J153" s="282"/>
      <c r="K153" s="290"/>
      <c r="L153" s="282"/>
      <c r="M153" s="282"/>
      <c r="N153" s="282"/>
      <c r="O153" s="282"/>
      <c r="P153" s="282"/>
      <c r="Q153" s="278" t="s">
        <v>1095</v>
      </c>
      <c r="R153" s="282"/>
      <c r="S153" s="282"/>
    </row>
    <row r="154" spans="1:19" s="62" customFormat="1" ht="15" customHeight="1">
      <c r="A154" s="281" t="s">
        <v>479</v>
      </c>
      <c r="B154" s="282"/>
      <c r="C154" s="286">
        <v>149</v>
      </c>
      <c r="D154" s="282"/>
      <c r="E154" s="290"/>
      <c r="F154" s="282"/>
      <c r="G154" s="282"/>
      <c r="H154" s="282"/>
      <c r="I154" s="282"/>
      <c r="J154" s="282"/>
      <c r="K154" s="290"/>
      <c r="L154" s="282"/>
      <c r="M154" s="282"/>
      <c r="N154" s="282"/>
      <c r="O154" s="282"/>
      <c r="P154" s="282"/>
      <c r="Q154" s="277" t="s">
        <v>1119</v>
      </c>
      <c r="R154" s="282"/>
      <c r="S154" s="282"/>
    </row>
    <row r="155" spans="1:19" s="62" customFormat="1" ht="15" customHeight="1">
      <c r="A155" s="281" t="s">
        <v>480</v>
      </c>
      <c r="B155" s="282"/>
      <c r="C155" s="286">
        <v>150</v>
      </c>
      <c r="D155" s="282"/>
      <c r="E155" s="290"/>
      <c r="F155" s="282"/>
      <c r="G155" s="282"/>
      <c r="H155" s="282"/>
      <c r="I155" s="282"/>
      <c r="J155" s="282"/>
      <c r="K155" s="290"/>
      <c r="L155" s="282"/>
      <c r="M155" s="282"/>
      <c r="N155" s="282"/>
      <c r="O155" s="282"/>
      <c r="P155" s="282"/>
      <c r="Q155" s="277" t="s">
        <v>1117</v>
      </c>
      <c r="R155" s="282"/>
      <c r="S155" s="282"/>
    </row>
    <row r="156" spans="1:19" s="62" customFormat="1" ht="15" customHeight="1">
      <c r="A156" s="281" t="s">
        <v>481</v>
      </c>
      <c r="B156" s="282"/>
      <c r="C156" s="286">
        <v>151</v>
      </c>
      <c r="D156" s="282"/>
      <c r="E156" s="290"/>
      <c r="F156" s="282"/>
      <c r="G156" s="282"/>
      <c r="H156" s="282"/>
      <c r="I156" s="282"/>
      <c r="J156" s="282"/>
      <c r="K156" s="290"/>
      <c r="L156" s="282"/>
      <c r="M156" s="282"/>
      <c r="N156" s="282"/>
      <c r="O156" s="282"/>
      <c r="P156" s="282"/>
      <c r="Q156" s="278" t="s">
        <v>1091</v>
      </c>
      <c r="R156" s="282"/>
      <c r="S156" s="282"/>
    </row>
    <row r="157" spans="1:19" s="62" customFormat="1" ht="15" customHeight="1">
      <c r="A157" s="281" t="s">
        <v>482</v>
      </c>
      <c r="B157" s="282"/>
      <c r="C157" s="286">
        <v>152</v>
      </c>
      <c r="D157" s="282"/>
      <c r="E157" s="290"/>
      <c r="F157" s="282"/>
      <c r="G157" s="282"/>
      <c r="H157" s="282"/>
      <c r="I157" s="282"/>
      <c r="J157" s="282"/>
      <c r="K157" s="290"/>
      <c r="L157" s="282"/>
      <c r="M157" s="282"/>
      <c r="N157" s="282"/>
      <c r="O157" s="282"/>
      <c r="P157" s="282"/>
      <c r="Q157" s="277" t="s">
        <v>1118</v>
      </c>
      <c r="R157" s="282"/>
      <c r="S157" s="282"/>
    </row>
    <row r="158" spans="1:19" s="62" customFormat="1" ht="15" customHeight="1">
      <c r="A158" s="281" t="s">
        <v>483</v>
      </c>
      <c r="B158" s="282"/>
      <c r="C158" s="286">
        <v>153</v>
      </c>
      <c r="D158" s="282"/>
      <c r="E158" s="290"/>
      <c r="F158" s="282"/>
      <c r="G158" s="282"/>
      <c r="H158" s="282"/>
      <c r="I158" s="282"/>
      <c r="J158" s="282"/>
      <c r="K158" s="290"/>
      <c r="L158" s="282"/>
      <c r="M158" s="282"/>
      <c r="N158" s="282"/>
      <c r="O158" s="282"/>
      <c r="P158" s="282"/>
      <c r="Q158" s="278" t="s">
        <v>1110</v>
      </c>
      <c r="R158" s="282"/>
      <c r="S158" s="282"/>
    </row>
    <row r="159" spans="1:19" s="62" customFormat="1" ht="15" customHeight="1">
      <c r="A159" s="281" t="s">
        <v>484</v>
      </c>
      <c r="B159" s="282"/>
      <c r="C159" s="286">
        <v>154</v>
      </c>
      <c r="D159" s="282"/>
      <c r="E159" s="290"/>
      <c r="F159" s="282"/>
      <c r="G159" s="282"/>
      <c r="H159" s="282"/>
      <c r="I159" s="282"/>
      <c r="J159" s="282"/>
      <c r="K159" s="290"/>
      <c r="L159" s="282"/>
      <c r="M159" s="282"/>
      <c r="N159" s="282"/>
      <c r="O159" s="282"/>
      <c r="P159" s="282"/>
      <c r="Q159" s="278" t="s">
        <v>1081</v>
      </c>
      <c r="R159" s="282"/>
      <c r="S159" s="282"/>
    </row>
    <row r="160" spans="1:19" s="62" customFormat="1" ht="15" customHeight="1">
      <c r="A160" s="281" t="s">
        <v>485</v>
      </c>
      <c r="B160" s="282"/>
      <c r="C160" s="286">
        <v>155</v>
      </c>
      <c r="D160" s="282"/>
      <c r="E160" s="290"/>
      <c r="F160" s="282"/>
      <c r="G160" s="282"/>
      <c r="H160" s="282"/>
      <c r="I160" s="282"/>
      <c r="J160" s="282"/>
      <c r="K160" s="290"/>
      <c r="L160" s="282"/>
      <c r="M160" s="282"/>
      <c r="N160" s="282"/>
      <c r="O160" s="282"/>
      <c r="P160" s="282"/>
      <c r="Q160" s="277" t="s">
        <v>1116</v>
      </c>
      <c r="R160" s="282"/>
      <c r="S160" s="282"/>
    </row>
    <row r="161" spans="1:19" s="62" customFormat="1" ht="15" customHeight="1">
      <c r="A161" s="281" t="s">
        <v>486</v>
      </c>
      <c r="B161" s="282"/>
      <c r="C161" s="286">
        <v>156</v>
      </c>
      <c r="D161" s="282"/>
      <c r="E161" s="290"/>
      <c r="F161" s="282"/>
      <c r="G161" s="282"/>
      <c r="H161" s="282"/>
      <c r="I161" s="282"/>
      <c r="J161" s="282"/>
      <c r="K161" s="290"/>
      <c r="L161" s="282"/>
      <c r="M161" s="282"/>
      <c r="N161" s="282"/>
      <c r="O161" s="282"/>
      <c r="P161" s="282"/>
      <c r="Q161" s="277" t="s">
        <v>1000</v>
      </c>
      <c r="R161" s="282"/>
      <c r="S161" s="282"/>
    </row>
    <row r="162" spans="1:19" s="62" customFormat="1" ht="15" customHeight="1">
      <c r="A162" s="281" t="s">
        <v>487</v>
      </c>
      <c r="B162" s="282"/>
      <c r="C162" s="286">
        <v>157</v>
      </c>
      <c r="D162" s="282"/>
      <c r="E162" s="290"/>
      <c r="F162" s="282"/>
      <c r="G162" s="282"/>
      <c r="H162" s="282"/>
      <c r="I162" s="282"/>
      <c r="J162" s="282"/>
      <c r="K162" s="290"/>
      <c r="L162" s="282"/>
      <c r="M162" s="282"/>
      <c r="N162" s="282"/>
      <c r="O162" s="282"/>
      <c r="P162" s="282"/>
      <c r="Q162" s="269" t="s">
        <v>1080</v>
      </c>
      <c r="R162" s="282"/>
      <c r="S162" s="282"/>
    </row>
    <row r="163" spans="1:19" s="62" customFormat="1" ht="15" customHeight="1">
      <c r="A163" s="281" t="s">
        <v>488</v>
      </c>
      <c r="B163" s="282"/>
      <c r="C163" s="286">
        <v>158</v>
      </c>
      <c r="D163" s="282"/>
      <c r="E163" s="290"/>
      <c r="F163" s="282"/>
      <c r="G163" s="282"/>
      <c r="H163" s="282"/>
      <c r="I163" s="282"/>
      <c r="J163" s="282"/>
      <c r="K163" s="290"/>
      <c r="L163" s="282"/>
      <c r="M163" s="282"/>
      <c r="N163" s="282"/>
      <c r="O163" s="282"/>
      <c r="P163" s="282"/>
      <c r="Q163" s="278" t="s">
        <v>1318</v>
      </c>
      <c r="R163" s="282"/>
      <c r="S163" s="282"/>
    </row>
    <row r="164" spans="1:19" s="62" customFormat="1" ht="15" customHeight="1">
      <c r="A164" s="281" t="s">
        <v>489</v>
      </c>
      <c r="B164" s="282"/>
      <c r="C164" s="286">
        <v>159</v>
      </c>
      <c r="D164" s="282"/>
      <c r="E164" s="290"/>
      <c r="F164" s="282"/>
      <c r="G164" s="282"/>
      <c r="H164" s="282"/>
      <c r="I164" s="282"/>
      <c r="J164" s="282"/>
      <c r="K164" s="290"/>
      <c r="L164" s="282"/>
      <c r="M164" s="282"/>
      <c r="N164" s="282"/>
      <c r="O164" s="282"/>
      <c r="P164" s="282"/>
      <c r="Q164" s="278" t="s">
        <v>1322</v>
      </c>
      <c r="R164" s="282"/>
      <c r="S164" s="282"/>
    </row>
    <row r="165" spans="1:19" s="62" customFormat="1" ht="15" customHeight="1">
      <c r="A165" s="281" t="s">
        <v>490</v>
      </c>
      <c r="B165" s="282"/>
      <c r="C165" s="286">
        <v>160</v>
      </c>
      <c r="D165" s="282"/>
      <c r="E165" s="290"/>
      <c r="F165" s="282"/>
      <c r="G165" s="282"/>
      <c r="H165" s="282"/>
      <c r="I165" s="282"/>
      <c r="J165" s="282"/>
      <c r="K165" s="290"/>
      <c r="L165" s="282"/>
      <c r="M165" s="282"/>
      <c r="N165" s="282"/>
      <c r="O165" s="282"/>
      <c r="P165" s="282"/>
      <c r="Q165" s="278" t="s">
        <v>1090</v>
      </c>
      <c r="R165" s="282"/>
      <c r="S165" s="282"/>
    </row>
    <row r="166" spans="1:19" s="62" customFormat="1" ht="15" customHeight="1">
      <c r="A166" s="281" t="s">
        <v>491</v>
      </c>
      <c r="B166" s="282"/>
      <c r="C166" s="286">
        <v>161</v>
      </c>
      <c r="D166" s="282"/>
      <c r="E166" s="290"/>
      <c r="F166" s="282"/>
      <c r="G166" s="282"/>
      <c r="H166" s="282"/>
      <c r="I166" s="282"/>
      <c r="J166" s="282"/>
      <c r="K166" s="290"/>
      <c r="L166" s="282"/>
      <c r="M166" s="282"/>
      <c r="N166" s="282"/>
      <c r="O166" s="282"/>
      <c r="P166" s="282"/>
      <c r="Q166" s="277" t="s">
        <v>1093</v>
      </c>
      <c r="R166" s="282"/>
      <c r="S166" s="282"/>
    </row>
    <row r="167" spans="1:19" s="62" customFormat="1" ht="15" customHeight="1">
      <c r="A167" s="281" t="s">
        <v>492</v>
      </c>
      <c r="B167" s="282"/>
      <c r="C167" s="286">
        <v>162</v>
      </c>
      <c r="D167" s="282"/>
      <c r="E167" s="290"/>
      <c r="F167" s="282"/>
      <c r="G167" s="282"/>
      <c r="H167" s="282"/>
      <c r="I167" s="282"/>
      <c r="J167" s="282"/>
      <c r="K167" s="290"/>
      <c r="L167" s="282"/>
      <c r="M167" s="282"/>
      <c r="N167" s="282"/>
      <c r="O167" s="282"/>
      <c r="P167" s="282"/>
      <c r="Q167" s="277" t="s">
        <v>1096</v>
      </c>
      <c r="R167" s="282"/>
      <c r="S167" s="282"/>
    </row>
    <row r="168" spans="1:19" s="62" customFormat="1" ht="15" customHeight="1">
      <c r="A168" s="281" t="s">
        <v>493</v>
      </c>
      <c r="B168" s="282"/>
      <c r="C168" s="286">
        <v>163</v>
      </c>
      <c r="D168" s="282"/>
      <c r="E168" s="290"/>
      <c r="F168" s="282"/>
      <c r="G168" s="282"/>
      <c r="H168" s="282"/>
      <c r="I168" s="282"/>
      <c r="J168" s="282"/>
      <c r="K168" s="290"/>
      <c r="L168" s="282"/>
      <c r="M168" s="282"/>
      <c r="N168" s="282"/>
      <c r="O168" s="282"/>
      <c r="P168" s="282"/>
      <c r="Q168" s="277" t="s">
        <v>1321</v>
      </c>
      <c r="R168" s="282"/>
      <c r="S168" s="282"/>
    </row>
    <row r="169" spans="1:19" s="62" customFormat="1" ht="15" customHeight="1">
      <c r="A169" s="281" t="s">
        <v>494</v>
      </c>
      <c r="B169" s="282"/>
      <c r="C169" s="286">
        <v>164</v>
      </c>
      <c r="D169" s="282"/>
      <c r="E169" s="290"/>
      <c r="F169" s="282"/>
      <c r="G169" s="282"/>
      <c r="H169" s="282"/>
      <c r="I169" s="282"/>
      <c r="J169" s="282"/>
      <c r="K169" s="290"/>
      <c r="L169" s="282"/>
      <c r="M169" s="282"/>
      <c r="N169" s="282"/>
      <c r="O169" s="282"/>
      <c r="P169" s="282"/>
      <c r="Q169" s="278" t="s">
        <v>1089</v>
      </c>
      <c r="R169" s="282"/>
      <c r="S169" s="282"/>
    </row>
    <row r="170" spans="1:19" s="62" customFormat="1" ht="15" customHeight="1">
      <c r="A170" s="281" t="s">
        <v>495</v>
      </c>
      <c r="B170" s="282"/>
      <c r="C170" s="286">
        <v>165</v>
      </c>
      <c r="D170" s="282"/>
      <c r="E170" s="290"/>
      <c r="F170" s="282"/>
      <c r="G170" s="282"/>
      <c r="H170" s="282"/>
      <c r="I170" s="282"/>
      <c r="J170" s="282"/>
      <c r="K170" s="290"/>
      <c r="L170" s="282"/>
      <c r="M170" s="282"/>
      <c r="N170" s="282"/>
      <c r="O170" s="282"/>
      <c r="P170" s="282"/>
      <c r="Q170" s="277" t="s">
        <v>1103</v>
      </c>
      <c r="R170" s="282"/>
      <c r="S170" s="282"/>
    </row>
    <row r="171" spans="1:19" s="62" customFormat="1" ht="15" customHeight="1">
      <c r="A171" s="281" t="s">
        <v>496</v>
      </c>
      <c r="B171" s="282"/>
      <c r="C171" s="286">
        <v>166</v>
      </c>
      <c r="D171" s="282"/>
      <c r="E171" s="290"/>
      <c r="F171" s="282"/>
      <c r="G171" s="282"/>
      <c r="H171" s="282"/>
      <c r="I171" s="282"/>
      <c r="J171" s="282"/>
      <c r="K171" s="290"/>
      <c r="L171" s="282"/>
      <c r="M171" s="282"/>
      <c r="N171" s="282"/>
      <c r="O171" s="282"/>
      <c r="P171" s="282"/>
      <c r="Q171" s="277" t="s">
        <v>1097</v>
      </c>
      <c r="R171" s="282"/>
      <c r="S171" s="282"/>
    </row>
    <row r="172" spans="1:19" s="62" customFormat="1" ht="15" customHeight="1">
      <c r="A172" s="281" t="s">
        <v>497</v>
      </c>
      <c r="B172" s="282"/>
      <c r="C172" s="286">
        <v>167</v>
      </c>
      <c r="D172" s="282"/>
      <c r="E172" s="290"/>
      <c r="F172" s="282"/>
      <c r="G172" s="282"/>
      <c r="H172" s="282"/>
      <c r="I172" s="282"/>
      <c r="J172" s="282"/>
      <c r="K172" s="290"/>
      <c r="L172" s="282"/>
      <c r="M172" s="282"/>
      <c r="N172" s="282"/>
      <c r="O172" s="282"/>
      <c r="P172" s="282"/>
      <c r="Q172" s="277" t="s">
        <v>1314</v>
      </c>
      <c r="R172" s="282"/>
      <c r="S172" s="282"/>
    </row>
    <row r="173" spans="1:19" s="62" customFormat="1" ht="15" customHeight="1">
      <c r="A173" s="281" t="s">
        <v>498</v>
      </c>
      <c r="B173" s="282"/>
      <c r="C173" s="286">
        <v>168</v>
      </c>
      <c r="D173" s="282"/>
      <c r="E173" s="290"/>
      <c r="F173" s="282"/>
      <c r="G173" s="282"/>
      <c r="H173" s="282"/>
      <c r="I173" s="282"/>
      <c r="J173" s="282"/>
      <c r="K173" s="290"/>
      <c r="L173" s="282"/>
      <c r="M173" s="282"/>
      <c r="N173" s="282"/>
      <c r="O173" s="282"/>
      <c r="P173" s="282"/>
      <c r="Q173" s="278" t="s">
        <v>1104</v>
      </c>
      <c r="R173" s="282"/>
      <c r="S173" s="282"/>
    </row>
    <row r="174" spans="1:19" s="62" customFormat="1" ht="15" customHeight="1">
      <c r="A174" s="281" t="s">
        <v>499</v>
      </c>
      <c r="B174" s="282"/>
      <c r="C174" s="286">
        <v>169</v>
      </c>
      <c r="D174" s="282"/>
      <c r="E174" s="290"/>
      <c r="F174" s="282"/>
      <c r="G174" s="282"/>
      <c r="H174" s="282"/>
      <c r="I174" s="282"/>
      <c r="J174" s="282"/>
      <c r="K174" s="290"/>
      <c r="L174" s="282"/>
      <c r="M174" s="282"/>
      <c r="N174" s="282"/>
      <c r="O174" s="282"/>
      <c r="P174" s="282"/>
      <c r="Q174" s="278" t="s">
        <v>1192</v>
      </c>
      <c r="R174" s="282"/>
      <c r="S174" s="282"/>
    </row>
    <row r="175" spans="1:19" s="62" customFormat="1" ht="15" customHeight="1">
      <c r="A175" s="281" t="s">
        <v>500</v>
      </c>
      <c r="B175" s="282"/>
      <c r="C175" s="286">
        <v>170</v>
      </c>
      <c r="D175" s="282"/>
      <c r="E175" s="290"/>
      <c r="F175" s="282"/>
      <c r="G175" s="282"/>
      <c r="H175" s="282"/>
      <c r="I175" s="282"/>
      <c r="J175" s="282"/>
      <c r="K175" s="290"/>
      <c r="L175" s="282"/>
      <c r="M175" s="282"/>
      <c r="N175" s="282"/>
      <c r="O175" s="282"/>
      <c r="P175" s="282"/>
      <c r="Q175" s="278" t="s">
        <v>1316</v>
      </c>
      <c r="R175" s="282"/>
      <c r="S175" s="282"/>
    </row>
    <row r="176" spans="1:19" s="62" customFormat="1" ht="15" customHeight="1">
      <c r="A176" s="281" t="s">
        <v>501</v>
      </c>
      <c r="B176" s="282"/>
      <c r="C176" s="286">
        <v>171</v>
      </c>
      <c r="D176" s="282"/>
      <c r="E176" s="290"/>
      <c r="F176" s="282"/>
      <c r="G176" s="282"/>
      <c r="H176" s="282"/>
      <c r="I176" s="282"/>
      <c r="J176" s="282"/>
      <c r="K176" s="290"/>
      <c r="L176" s="282"/>
      <c r="M176" s="282"/>
      <c r="N176" s="282"/>
      <c r="O176" s="282"/>
      <c r="P176" s="282"/>
      <c r="Q176" s="278" t="s">
        <v>1111</v>
      </c>
      <c r="R176" s="282"/>
      <c r="S176" s="282"/>
    </row>
    <row r="177" spans="1:19" s="62" customFormat="1" ht="15" customHeight="1">
      <c r="A177" s="281" t="s">
        <v>502</v>
      </c>
      <c r="B177" s="282"/>
      <c r="C177" s="286">
        <v>172</v>
      </c>
      <c r="D177" s="282"/>
      <c r="E177" s="290"/>
      <c r="F177" s="282"/>
      <c r="G177" s="282"/>
      <c r="H177" s="282"/>
      <c r="I177" s="282"/>
      <c r="J177" s="282"/>
      <c r="K177" s="290"/>
      <c r="L177" s="282"/>
      <c r="M177" s="282"/>
      <c r="N177" s="282"/>
      <c r="O177" s="282"/>
      <c r="P177" s="282"/>
      <c r="Q177" s="278" t="s">
        <v>1088</v>
      </c>
      <c r="R177" s="282"/>
      <c r="S177" s="282"/>
    </row>
    <row r="178" spans="1:19" s="62" customFormat="1" ht="15" customHeight="1">
      <c r="A178" s="281" t="s">
        <v>503</v>
      </c>
      <c r="B178" s="282"/>
      <c r="C178" s="286">
        <v>173</v>
      </c>
      <c r="D178" s="282"/>
      <c r="E178" s="290"/>
      <c r="F178" s="282"/>
      <c r="G178" s="282"/>
      <c r="H178" s="282"/>
      <c r="I178" s="282"/>
      <c r="J178" s="282"/>
      <c r="K178" s="290"/>
      <c r="L178" s="282"/>
      <c r="M178" s="282"/>
      <c r="N178" s="282"/>
      <c r="O178" s="282"/>
      <c r="P178" s="282"/>
      <c r="Q178" s="277" t="s">
        <v>1112</v>
      </c>
      <c r="R178" s="282"/>
      <c r="S178" s="282"/>
    </row>
    <row r="179" spans="1:19" s="62" customFormat="1" ht="15" customHeight="1">
      <c r="A179" s="281" t="s">
        <v>504</v>
      </c>
      <c r="B179" s="282"/>
      <c r="C179" s="286">
        <v>174</v>
      </c>
      <c r="D179" s="282"/>
      <c r="E179" s="290"/>
      <c r="F179" s="282"/>
      <c r="G179" s="282"/>
      <c r="H179" s="282"/>
      <c r="I179" s="282"/>
      <c r="J179" s="282"/>
      <c r="K179" s="290"/>
      <c r="L179" s="282"/>
      <c r="M179" s="282"/>
      <c r="N179" s="282"/>
      <c r="O179" s="282"/>
      <c r="P179" s="282"/>
      <c r="Q179" s="278" t="s">
        <v>1115</v>
      </c>
      <c r="R179" s="282"/>
      <c r="S179" s="282"/>
    </row>
    <row r="180" spans="1:19" s="62" customFormat="1" ht="15" customHeight="1">
      <c r="A180" s="281" t="s">
        <v>505</v>
      </c>
      <c r="B180" s="282"/>
      <c r="C180" s="286">
        <v>175</v>
      </c>
      <c r="D180" s="282"/>
      <c r="E180" s="290"/>
      <c r="F180" s="282"/>
      <c r="G180" s="282"/>
      <c r="H180" s="282"/>
      <c r="I180" s="282"/>
      <c r="J180" s="282"/>
      <c r="K180" s="290"/>
      <c r="L180" s="282"/>
      <c r="M180" s="282"/>
      <c r="N180" s="282"/>
      <c r="O180" s="282"/>
      <c r="P180" s="282"/>
      <c r="Q180" s="277" t="s">
        <v>1079</v>
      </c>
      <c r="R180" s="282"/>
      <c r="S180" s="282"/>
    </row>
    <row r="181" spans="1:19" s="62" customFormat="1" ht="15" customHeight="1">
      <c r="A181" s="281" t="s">
        <v>506</v>
      </c>
      <c r="B181" s="282"/>
      <c r="C181" s="286">
        <v>176</v>
      </c>
      <c r="D181" s="282"/>
      <c r="E181" s="290"/>
      <c r="F181" s="282"/>
      <c r="G181" s="282"/>
      <c r="H181" s="282"/>
      <c r="I181" s="282"/>
      <c r="J181" s="282"/>
      <c r="K181" s="290"/>
      <c r="L181" s="282"/>
      <c r="M181" s="282"/>
      <c r="N181" s="282"/>
      <c r="O181" s="282"/>
      <c r="P181" s="282"/>
      <c r="Q181" s="277" t="s">
        <v>1094</v>
      </c>
      <c r="R181" s="282"/>
      <c r="S181" s="282"/>
    </row>
    <row r="182" spans="1:19" s="62" customFormat="1" ht="15" customHeight="1">
      <c r="A182" s="281" t="s">
        <v>507</v>
      </c>
      <c r="B182" s="282"/>
      <c r="C182" s="286">
        <v>177</v>
      </c>
      <c r="D182" s="282"/>
      <c r="E182" s="290"/>
      <c r="F182" s="282"/>
      <c r="G182" s="282"/>
      <c r="H182" s="282"/>
      <c r="I182" s="282"/>
      <c r="J182" s="282"/>
      <c r="K182" s="290"/>
      <c r="L182" s="282"/>
      <c r="M182" s="282"/>
      <c r="N182" s="282"/>
      <c r="O182" s="282"/>
      <c r="P182" s="282"/>
      <c r="Q182" s="278" t="s">
        <v>1087</v>
      </c>
      <c r="R182" s="282"/>
      <c r="S182" s="282"/>
    </row>
    <row r="183" spans="1:19" s="62" customFormat="1" ht="15" customHeight="1">
      <c r="A183" s="281" t="s">
        <v>508</v>
      </c>
      <c r="B183" s="282"/>
      <c r="C183" s="286">
        <v>178</v>
      </c>
      <c r="D183" s="282"/>
      <c r="E183" s="290"/>
      <c r="F183" s="282"/>
      <c r="G183" s="282"/>
      <c r="H183" s="282"/>
      <c r="I183" s="282"/>
      <c r="J183" s="282"/>
      <c r="K183" s="290"/>
      <c r="L183" s="282"/>
      <c r="M183" s="282"/>
      <c r="N183" s="282"/>
      <c r="O183" s="282"/>
      <c r="P183" s="282"/>
      <c r="Q183" s="277" t="s">
        <v>1108</v>
      </c>
      <c r="R183" s="282"/>
      <c r="S183" s="282"/>
    </row>
    <row r="184" spans="1:19" s="62" customFormat="1" ht="15" customHeight="1">
      <c r="A184" s="281" t="s">
        <v>509</v>
      </c>
      <c r="B184" s="282"/>
      <c r="C184" s="286">
        <v>179</v>
      </c>
      <c r="D184" s="282"/>
      <c r="E184" s="290"/>
      <c r="F184" s="282"/>
      <c r="G184" s="282"/>
      <c r="H184" s="282"/>
      <c r="I184" s="282"/>
      <c r="J184" s="282"/>
      <c r="K184" s="290"/>
      <c r="L184" s="282"/>
      <c r="M184" s="282"/>
      <c r="N184" s="282"/>
      <c r="O184" s="282"/>
      <c r="P184" s="282"/>
      <c r="Q184" s="277" t="s">
        <v>1113</v>
      </c>
      <c r="R184" s="282"/>
      <c r="S184" s="282"/>
    </row>
    <row r="185" spans="1:19" s="62" customFormat="1" ht="15" customHeight="1">
      <c r="A185" s="281" t="s">
        <v>510</v>
      </c>
      <c r="B185" s="282"/>
      <c r="C185" s="286">
        <v>180</v>
      </c>
      <c r="D185" s="282"/>
      <c r="E185" s="290"/>
      <c r="F185" s="282"/>
      <c r="G185" s="282"/>
      <c r="H185" s="282"/>
      <c r="I185" s="282"/>
      <c r="J185" s="282"/>
      <c r="K185" s="290"/>
      <c r="L185" s="282"/>
      <c r="M185" s="282"/>
      <c r="N185" s="282"/>
      <c r="O185" s="282"/>
      <c r="P185" s="282"/>
      <c r="Q185" s="274" t="s">
        <v>1114</v>
      </c>
      <c r="R185" s="282"/>
      <c r="S185" s="282"/>
    </row>
    <row r="186" spans="1:19" s="62" customFormat="1" ht="15" customHeight="1">
      <c r="A186" s="281" t="s">
        <v>511</v>
      </c>
      <c r="B186" s="282"/>
      <c r="C186" s="286">
        <v>181</v>
      </c>
      <c r="D186" s="282"/>
      <c r="E186" s="290"/>
      <c r="F186" s="282"/>
      <c r="G186" s="282"/>
      <c r="H186" s="282"/>
      <c r="I186" s="282"/>
      <c r="J186" s="282"/>
      <c r="K186" s="290"/>
      <c r="L186" s="282"/>
      <c r="M186" s="282"/>
      <c r="N186" s="282"/>
      <c r="O186" s="282"/>
      <c r="P186" s="282"/>
      <c r="Q186" s="274" t="s">
        <v>1365</v>
      </c>
      <c r="R186" s="282"/>
      <c r="S186" s="282"/>
    </row>
    <row r="187" spans="1:19" s="62" customFormat="1" ht="15" customHeight="1">
      <c r="A187" s="281" t="s">
        <v>610</v>
      </c>
      <c r="B187" s="282"/>
      <c r="C187" s="286">
        <v>182</v>
      </c>
      <c r="D187" s="282"/>
      <c r="E187" s="290"/>
      <c r="F187" s="282"/>
      <c r="G187" s="282"/>
      <c r="H187" s="282"/>
      <c r="I187" s="282"/>
      <c r="J187" s="282"/>
      <c r="K187" s="290"/>
      <c r="L187" s="282"/>
      <c r="M187" s="282"/>
      <c r="N187" s="282"/>
      <c r="O187" s="282"/>
      <c r="P187" s="282"/>
      <c r="Q187" s="277" t="s">
        <v>1107</v>
      </c>
      <c r="R187" s="282"/>
      <c r="S187" s="282"/>
    </row>
    <row r="188" spans="1:19" s="62" customFormat="1" ht="15" customHeight="1">
      <c r="A188" s="281" t="s">
        <v>611</v>
      </c>
      <c r="B188" s="282"/>
      <c r="C188" s="286">
        <v>183</v>
      </c>
      <c r="D188" s="282"/>
      <c r="E188" s="290"/>
      <c r="F188" s="282"/>
      <c r="G188" s="282"/>
      <c r="H188" s="282"/>
      <c r="I188" s="282"/>
      <c r="J188" s="282"/>
      <c r="K188" s="290"/>
      <c r="L188" s="282"/>
      <c r="M188" s="282"/>
      <c r="N188" s="282"/>
      <c r="O188" s="282"/>
      <c r="P188" s="282"/>
      <c r="Q188" s="282"/>
      <c r="R188" s="282"/>
      <c r="S188" s="282"/>
    </row>
    <row r="189" spans="1:19" s="62" customFormat="1" ht="15" customHeight="1">
      <c r="A189" s="281" t="s">
        <v>612</v>
      </c>
      <c r="B189" s="282"/>
      <c r="C189" s="286">
        <v>184</v>
      </c>
      <c r="D189" s="282"/>
      <c r="E189" s="290"/>
      <c r="F189" s="282"/>
      <c r="G189" s="282"/>
      <c r="H189" s="282"/>
      <c r="I189" s="282"/>
      <c r="J189" s="282"/>
      <c r="K189" s="290"/>
      <c r="L189" s="282"/>
      <c r="M189" s="282"/>
      <c r="N189" s="282"/>
      <c r="O189" s="282"/>
      <c r="P189" s="282"/>
      <c r="Q189" s="282"/>
      <c r="R189" s="282"/>
      <c r="S189" s="282"/>
    </row>
    <row r="190" spans="1:19" s="62" customFormat="1" ht="15" customHeight="1">
      <c r="A190" s="281" t="s">
        <v>613</v>
      </c>
      <c r="B190" s="282"/>
      <c r="C190" s="286">
        <v>185</v>
      </c>
      <c r="D190" s="282"/>
      <c r="E190" s="290"/>
      <c r="F190" s="282"/>
      <c r="G190" s="282"/>
      <c r="H190" s="282"/>
      <c r="I190" s="282"/>
      <c r="J190" s="282"/>
      <c r="K190" s="290"/>
      <c r="L190" s="282"/>
      <c r="M190" s="282"/>
      <c r="N190" s="282"/>
      <c r="O190" s="282"/>
      <c r="P190" s="282"/>
      <c r="Q190" s="282"/>
      <c r="R190" s="282"/>
      <c r="S190" s="282"/>
    </row>
    <row r="191" spans="1:19" s="62" customFormat="1" ht="15" customHeight="1">
      <c r="A191" s="281" t="s">
        <v>614</v>
      </c>
      <c r="B191" s="282"/>
      <c r="C191" s="286">
        <v>186</v>
      </c>
      <c r="D191" s="282"/>
      <c r="E191" s="290"/>
      <c r="F191" s="282"/>
      <c r="G191" s="282"/>
      <c r="H191" s="282"/>
      <c r="I191" s="282"/>
      <c r="J191" s="282"/>
      <c r="K191" s="290"/>
      <c r="L191" s="282"/>
      <c r="M191" s="282"/>
      <c r="N191" s="282"/>
      <c r="O191" s="282"/>
      <c r="P191" s="282"/>
      <c r="Q191" s="282"/>
      <c r="R191" s="282"/>
      <c r="S191" s="282"/>
    </row>
    <row r="192" spans="1:19" s="62" customFormat="1" ht="15" customHeight="1">
      <c r="A192" s="281" t="s">
        <v>615</v>
      </c>
      <c r="B192" s="282"/>
      <c r="C192" s="286">
        <v>187</v>
      </c>
      <c r="D192" s="282"/>
      <c r="E192" s="290"/>
      <c r="F192" s="282"/>
      <c r="G192" s="282"/>
      <c r="H192" s="282"/>
      <c r="I192" s="282"/>
      <c r="J192" s="282"/>
      <c r="K192" s="290"/>
      <c r="L192" s="282"/>
      <c r="M192" s="282"/>
      <c r="N192" s="282"/>
      <c r="O192" s="282"/>
      <c r="P192" s="282"/>
      <c r="Q192" s="282"/>
      <c r="R192" s="282"/>
      <c r="S192" s="282"/>
    </row>
    <row r="193" spans="1:19" s="62" customFormat="1" ht="15" customHeight="1">
      <c r="A193" s="281" t="s">
        <v>616</v>
      </c>
      <c r="B193" s="282"/>
      <c r="C193" s="286">
        <v>188</v>
      </c>
      <c r="D193" s="282"/>
      <c r="E193" s="290"/>
      <c r="F193" s="282"/>
      <c r="G193" s="282"/>
      <c r="H193" s="282"/>
      <c r="I193" s="282"/>
      <c r="J193" s="282"/>
      <c r="K193" s="290"/>
      <c r="L193" s="282"/>
      <c r="M193" s="282"/>
      <c r="N193" s="282"/>
      <c r="O193" s="282"/>
      <c r="P193" s="282"/>
      <c r="Q193" s="282"/>
      <c r="R193" s="282"/>
      <c r="S193" s="282"/>
    </row>
    <row r="194" spans="1:19" s="62" customFormat="1" ht="15" customHeight="1">
      <c r="A194" s="281" t="s">
        <v>617</v>
      </c>
      <c r="B194" s="282"/>
      <c r="C194" s="286">
        <v>189</v>
      </c>
      <c r="D194" s="282"/>
      <c r="E194" s="290"/>
      <c r="F194" s="282"/>
      <c r="G194" s="282"/>
      <c r="H194" s="282"/>
      <c r="I194" s="282"/>
      <c r="J194" s="282"/>
      <c r="K194" s="290"/>
      <c r="L194" s="282"/>
      <c r="M194" s="282"/>
      <c r="N194" s="282"/>
      <c r="O194" s="282"/>
      <c r="P194" s="282"/>
      <c r="Q194" s="282"/>
      <c r="R194" s="282"/>
      <c r="S194" s="282"/>
    </row>
    <row r="195" spans="1:19" s="62" customFormat="1" ht="15" customHeight="1">
      <c r="A195" s="281" t="s">
        <v>618</v>
      </c>
      <c r="B195" s="282"/>
      <c r="C195" s="286">
        <v>190</v>
      </c>
      <c r="D195" s="282"/>
      <c r="E195" s="290"/>
      <c r="F195" s="282"/>
      <c r="G195" s="282"/>
      <c r="H195" s="282"/>
      <c r="I195" s="282"/>
      <c r="J195" s="282"/>
      <c r="K195" s="290"/>
      <c r="L195" s="282"/>
      <c r="M195" s="282"/>
      <c r="N195" s="282"/>
      <c r="O195" s="282"/>
      <c r="P195" s="282"/>
      <c r="Q195" s="282"/>
      <c r="R195" s="282"/>
      <c r="S195" s="282"/>
    </row>
    <row r="196" spans="1:19" s="62" customFormat="1" ht="15" customHeight="1">
      <c r="A196" s="281" t="s">
        <v>619</v>
      </c>
      <c r="B196" s="282"/>
      <c r="C196" s="286">
        <v>191</v>
      </c>
      <c r="D196" s="282"/>
      <c r="E196" s="290"/>
      <c r="F196" s="282"/>
      <c r="G196" s="282"/>
      <c r="H196" s="282"/>
      <c r="I196" s="282"/>
      <c r="J196" s="282"/>
      <c r="K196" s="290"/>
      <c r="L196" s="282"/>
      <c r="M196" s="282"/>
      <c r="N196" s="282"/>
      <c r="O196" s="282"/>
      <c r="P196" s="282"/>
      <c r="Q196" s="282"/>
      <c r="R196" s="282"/>
      <c r="S196" s="282"/>
    </row>
    <row r="197" spans="1:19" s="62" customFormat="1" ht="15" customHeight="1">
      <c r="A197" s="281" t="s">
        <v>620</v>
      </c>
      <c r="B197" s="282"/>
      <c r="C197" s="286">
        <v>192</v>
      </c>
      <c r="D197" s="282"/>
      <c r="E197" s="290"/>
      <c r="F197" s="282"/>
      <c r="G197" s="282"/>
      <c r="H197" s="282"/>
      <c r="I197" s="282"/>
      <c r="J197" s="282"/>
      <c r="K197" s="290"/>
      <c r="L197" s="282"/>
      <c r="M197" s="282"/>
      <c r="N197" s="282"/>
      <c r="O197" s="282"/>
      <c r="P197" s="282"/>
      <c r="Q197" s="282"/>
      <c r="R197" s="282"/>
      <c r="S197" s="282"/>
    </row>
    <row r="198" spans="1:19" s="62" customFormat="1" ht="15" customHeight="1">
      <c r="A198" s="281" t="s">
        <v>621</v>
      </c>
      <c r="B198" s="282"/>
      <c r="C198" s="286">
        <v>193</v>
      </c>
      <c r="D198" s="282"/>
      <c r="E198" s="290"/>
      <c r="F198" s="282"/>
      <c r="G198" s="282"/>
      <c r="H198" s="282"/>
      <c r="I198" s="282"/>
      <c r="J198" s="282"/>
      <c r="K198" s="290"/>
      <c r="L198" s="282"/>
      <c r="M198" s="282"/>
      <c r="N198" s="282"/>
      <c r="O198" s="282"/>
      <c r="P198" s="282"/>
      <c r="Q198" s="282"/>
      <c r="R198" s="282"/>
      <c r="S198" s="282"/>
    </row>
    <row r="199" spans="1:19" s="62" customFormat="1" ht="15" customHeight="1">
      <c r="A199" s="281" t="s">
        <v>622</v>
      </c>
      <c r="B199" s="282"/>
      <c r="C199" s="286">
        <v>194</v>
      </c>
      <c r="D199" s="282"/>
      <c r="E199" s="290"/>
      <c r="F199" s="282"/>
      <c r="G199" s="282"/>
      <c r="H199" s="282"/>
      <c r="I199" s="282"/>
      <c r="J199" s="282"/>
      <c r="K199" s="290"/>
      <c r="L199" s="282"/>
      <c r="M199" s="282"/>
      <c r="N199" s="282"/>
      <c r="O199" s="282"/>
      <c r="P199" s="282"/>
      <c r="Q199" s="282"/>
      <c r="R199" s="282"/>
      <c r="S199" s="282"/>
    </row>
    <row r="200" spans="1:19" s="62" customFormat="1" ht="15" customHeight="1">
      <c r="A200" s="281" t="s">
        <v>623</v>
      </c>
      <c r="B200" s="282"/>
      <c r="C200" s="286">
        <v>195</v>
      </c>
      <c r="D200" s="282"/>
      <c r="E200" s="290"/>
      <c r="F200" s="282"/>
      <c r="G200" s="282"/>
      <c r="H200" s="282"/>
      <c r="I200" s="282"/>
      <c r="J200" s="282"/>
      <c r="K200" s="290"/>
      <c r="L200" s="282"/>
      <c r="M200" s="282"/>
      <c r="N200" s="282"/>
      <c r="O200" s="282"/>
      <c r="P200" s="282"/>
      <c r="Q200" s="282"/>
      <c r="R200" s="282"/>
      <c r="S200" s="282"/>
    </row>
    <row r="201" spans="1:19" s="62" customFormat="1" ht="15" customHeight="1">
      <c r="A201" s="281" t="s">
        <v>624</v>
      </c>
      <c r="B201" s="282"/>
      <c r="C201" s="286">
        <v>196</v>
      </c>
      <c r="D201" s="282"/>
      <c r="E201" s="290"/>
      <c r="F201" s="282"/>
      <c r="G201" s="282"/>
      <c r="H201" s="282"/>
      <c r="I201" s="282"/>
      <c r="J201" s="282"/>
      <c r="K201" s="290"/>
      <c r="L201" s="282"/>
      <c r="M201" s="282"/>
      <c r="N201" s="282"/>
      <c r="O201" s="282"/>
      <c r="P201" s="282"/>
      <c r="Q201" s="282"/>
      <c r="R201" s="282"/>
      <c r="S201" s="282"/>
    </row>
    <row r="202" spans="1:19" s="62" customFormat="1" ht="15" customHeight="1">
      <c r="A202" s="281" t="s">
        <v>625</v>
      </c>
      <c r="B202" s="282"/>
      <c r="C202" s="286">
        <v>197</v>
      </c>
      <c r="D202" s="282"/>
      <c r="E202" s="290"/>
      <c r="F202" s="282"/>
      <c r="G202" s="282"/>
      <c r="H202" s="282"/>
      <c r="I202" s="282"/>
      <c r="J202" s="282"/>
      <c r="K202" s="290"/>
      <c r="L202" s="282"/>
      <c r="M202" s="282"/>
      <c r="N202" s="282"/>
      <c r="O202" s="282"/>
      <c r="P202" s="282"/>
      <c r="Q202" s="282"/>
      <c r="R202" s="282"/>
      <c r="S202" s="282"/>
    </row>
    <row r="203" spans="1:19" s="62" customFormat="1" ht="15" customHeight="1">
      <c r="A203" s="281" t="s">
        <v>626</v>
      </c>
      <c r="B203" s="282"/>
      <c r="C203" s="286">
        <v>198</v>
      </c>
      <c r="D203" s="282"/>
      <c r="E203" s="290"/>
      <c r="F203" s="282"/>
      <c r="G203" s="282"/>
      <c r="H203" s="282"/>
      <c r="I203" s="282"/>
      <c r="J203" s="282"/>
      <c r="K203" s="290"/>
      <c r="L203" s="282"/>
      <c r="M203" s="282"/>
      <c r="N203" s="282"/>
      <c r="O203" s="282"/>
      <c r="P203" s="282"/>
      <c r="Q203" s="282"/>
      <c r="R203" s="282"/>
      <c r="S203" s="282"/>
    </row>
    <row r="204" spans="1:19" s="62" customFormat="1" ht="15" customHeight="1">
      <c r="A204" s="281" t="s">
        <v>627</v>
      </c>
      <c r="B204" s="282"/>
      <c r="C204" s="286">
        <v>199</v>
      </c>
      <c r="D204" s="282"/>
      <c r="E204" s="290"/>
      <c r="F204" s="282"/>
      <c r="G204" s="282"/>
      <c r="H204" s="282"/>
      <c r="I204" s="282"/>
      <c r="J204" s="282"/>
      <c r="K204" s="290"/>
      <c r="L204" s="282"/>
      <c r="M204" s="282"/>
      <c r="N204" s="282"/>
      <c r="O204" s="282"/>
      <c r="P204" s="282"/>
      <c r="Q204" s="282"/>
      <c r="R204" s="282"/>
      <c r="S204" s="282"/>
    </row>
    <row r="205" spans="1:19" s="62" customFormat="1" ht="15" customHeight="1">
      <c r="A205" s="281" t="s">
        <v>628</v>
      </c>
      <c r="B205" s="282"/>
      <c r="C205" s="286">
        <v>200</v>
      </c>
      <c r="D205" s="282"/>
      <c r="E205" s="290"/>
      <c r="F205" s="282"/>
      <c r="G205" s="282"/>
      <c r="H205" s="282"/>
      <c r="I205" s="282"/>
      <c r="J205" s="282"/>
      <c r="K205" s="290"/>
      <c r="L205" s="282"/>
      <c r="M205" s="282"/>
      <c r="N205" s="282"/>
      <c r="O205" s="282"/>
      <c r="P205" s="282"/>
      <c r="Q205" s="282"/>
      <c r="R205" s="282"/>
      <c r="S205" s="282"/>
    </row>
    <row r="206" spans="1:19" s="62" customFormat="1" ht="15" customHeight="1">
      <c r="A206" s="281" t="s">
        <v>629</v>
      </c>
      <c r="B206" s="282"/>
      <c r="C206" s="286">
        <v>201</v>
      </c>
      <c r="D206" s="282"/>
      <c r="E206" s="290"/>
      <c r="F206" s="282"/>
      <c r="G206" s="282"/>
      <c r="H206" s="282"/>
      <c r="I206" s="282"/>
      <c r="J206" s="282"/>
      <c r="K206" s="290"/>
      <c r="L206" s="282"/>
      <c r="M206" s="282"/>
      <c r="N206" s="282"/>
      <c r="O206" s="282"/>
      <c r="P206" s="282"/>
      <c r="Q206" s="282"/>
      <c r="R206" s="282"/>
      <c r="S206" s="282"/>
    </row>
    <row r="207" spans="1:19" s="62" customFormat="1" ht="15" customHeight="1">
      <c r="A207" s="281" t="s">
        <v>630</v>
      </c>
      <c r="B207" s="282"/>
      <c r="C207" s="286">
        <v>202</v>
      </c>
      <c r="D207" s="282"/>
      <c r="E207" s="290"/>
      <c r="F207" s="282"/>
      <c r="G207" s="282"/>
      <c r="H207" s="282"/>
      <c r="I207" s="282"/>
      <c r="J207" s="282"/>
      <c r="K207" s="290"/>
      <c r="L207" s="282"/>
      <c r="M207" s="282"/>
      <c r="N207" s="282"/>
      <c r="O207" s="282"/>
      <c r="P207" s="282"/>
      <c r="Q207" s="282"/>
      <c r="R207" s="282"/>
      <c r="S207" s="282"/>
    </row>
    <row r="208" spans="1:19" s="62" customFormat="1" ht="15" customHeight="1">
      <c r="A208" s="281" t="s">
        <v>631</v>
      </c>
      <c r="B208" s="282"/>
      <c r="C208" s="286">
        <v>203</v>
      </c>
      <c r="D208" s="282"/>
      <c r="E208" s="290"/>
      <c r="F208" s="282"/>
      <c r="G208" s="282"/>
      <c r="H208" s="282"/>
      <c r="I208" s="282"/>
      <c r="J208" s="282"/>
      <c r="K208" s="290"/>
      <c r="L208" s="282"/>
      <c r="M208" s="282"/>
      <c r="N208" s="282"/>
      <c r="O208" s="282"/>
      <c r="P208" s="282"/>
      <c r="Q208" s="282"/>
      <c r="R208" s="282"/>
      <c r="S208" s="282"/>
    </row>
    <row r="209" spans="1:19" s="62" customFormat="1" ht="15" customHeight="1">
      <c r="A209" s="281" t="s">
        <v>632</v>
      </c>
      <c r="B209" s="282"/>
      <c r="C209" s="286">
        <v>204</v>
      </c>
      <c r="D209" s="282"/>
      <c r="E209" s="290"/>
      <c r="F209" s="282"/>
      <c r="G209" s="282"/>
      <c r="H209" s="282"/>
      <c r="I209" s="282"/>
      <c r="J209" s="282"/>
      <c r="K209" s="290"/>
      <c r="L209" s="282"/>
      <c r="M209" s="282"/>
      <c r="N209" s="282"/>
      <c r="O209" s="282"/>
      <c r="P209" s="282"/>
      <c r="Q209" s="282"/>
      <c r="R209" s="282"/>
      <c r="S209" s="282"/>
    </row>
    <row r="210" spans="1:19" s="62" customFormat="1" ht="15" customHeight="1">
      <c r="A210" s="281" t="s">
        <v>633</v>
      </c>
      <c r="B210" s="282"/>
      <c r="C210" s="286">
        <v>205</v>
      </c>
      <c r="D210" s="282"/>
      <c r="E210" s="290"/>
      <c r="F210" s="282"/>
      <c r="G210" s="282"/>
      <c r="H210" s="282"/>
      <c r="I210" s="282"/>
      <c r="J210" s="282"/>
      <c r="K210" s="290"/>
      <c r="L210" s="282"/>
      <c r="M210" s="282"/>
      <c r="N210" s="282"/>
      <c r="O210" s="282"/>
      <c r="P210" s="282"/>
      <c r="Q210" s="282"/>
      <c r="R210" s="282"/>
      <c r="S210" s="282"/>
    </row>
    <row r="211" spans="1:19" s="62" customFormat="1" ht="15" customHeight="1">
      <c r="A211" s="281" t="s">
        <v>634</v>
      </c>
      <c r="B211" s="282"/>
      <c r="C211" s="286">
        <v>206</v>
      </c>
      <c r="D211" s="282"/>
      <c r="E211" s="290"/>
      <c r="F211" s="282"/>
      <c r="G211" s="282"/>
      <c r="H211" s="282"/>
      <c r="I211" s="282"/>
      <c r="J211" s="282"/>
      <c r="K211" s="290"/>
      <c r="L211" s="282"/>
      <c r="M211" s="282"/>
      <c r="N211" s="282"/>
      <c r="O211" s="282"/>
      <c r="P211" s="282"/>
      <c r="Q211" s="282"/>
      <c r="R211" s="282"/>
      <c r="S211" s="282"/>
    </row>
    <row r="212" spans="1:19" s="62" customFormat="1" ht="15" customHeight="1">
      <c r="A212" s="281" t="s">
        <v>635</v>
      </c>
      <c r="B212" s="282"/>
      <c r="C212" s="286">
        <v>207</v>
      </c>
      <c r="D212" s="282"/>
      <c r="E212" s="290"/>
      <c r="F212" s="282"/>
      <c r="G212" s="282"/>
      <c r="H212" s="282"/>
      <c r="I212" s="282"/>
      <c r="J212" s="282"/>
      <c r="K212" s="290"/>
      <c r="L212" s="282"/>
      <c r="M212" s="282"/>
      <c r="N212" s="282"/>
      <c r="O212" s="282"/>
      <c r="P212" s="282"/>
      <c r="Q212" s="282"/>
      <c r="R212" s="282"/>
      <c r="S212" s="282"/>
    </row>
    <row r="213" spans="1:19" s="62" customFormat="1" ht="15" customHeight="1">
      <c r="A213" s="281" t="s">
        <v>636</v>
      </c>
      <c r="B213" s="282"/>
      <c r="C213" s="286">
        <v>208</v>
      </c>
      <c r="D213" s="282"/>
      <c r="E213" s="290"/>
      <c r="F213" s="282"/>
      <c r="G213" s="282"/>
      <c r="H213" s="282"/>
      <c r="I213" s="282"/>
      <c r="J213" s="282"/>
      <c r="K213" s="290"/>
      <c r="L213" s="282"/>
      <c r="M213" s="282"/>
      <c r="N213" s="282"/>
      <c r="O213" s="282"/>
      <c r="P213" s="282"/>
      <c r="Q213" s="282"/>
      <c r="R213" s="282"/>
      <c r="S213" s="282"/>
    </row>
    <row r="214" spans="1:19" s="62" customFormat="1" ht="15" customHeight="1">
      <c r="A214" s="281" t="s">
        <v>637</v>
      </c>
      <c r="B214" s="282"/>
      <c r="C214" s="286">
        <v>209</v>
      </c>
      <c r="D214" s="282"/>
      <c r="E214" s="290"/>
      <c r="F214" s="282"/>
      <c r="G214" s="282"/>
      <c r="H214" s="282"/>
      <c r="I214" s="282"/>
      <c r="J214" s="282"/>
      <c r="K214" s="290"/>
      <c r="L214" s="282"/>
      <c r="M214" s="282"/>
      <c r="N214" s="282"/>
      <c r="O214" s="282"/>
      <c r="P214" s="282"/>
      <c r="Q214" s="282"/>
      <c r="R214" s="282"/>
      <c r="S214" s="282"/>
    </row>
    <row r="215" spans="1:19" s="62" customFormat="1" ht="15" customHeight="1">
      <c r="A215" s="281" t="s">
        <v>783</v>
      </c>
      <c r="B215" s="282"/>
      <c r="C215" s="286">
        <v>210</v>
      </c>
      <c r="D215" s="282"/>
      <c r="E215" s="290"/>
      <c r="F215" s="282"/>
      <c r="G215" s="282"/>
      <c r="H215" s="282"/>
      <c r="I215" s="282"/>
      <c r="J215" s="282"/>
      <c r="K215" s="290"/>
      <c r="L215" s="282"/>
      <c r="M215" s="282"/>
      <c r="N215" s="282"/>
      <c r="O215" s="282"/>
      <c r="P215" s="282"/>
      <c r="Q215" s="282"/>
      <c r="R215" s="282"/>
      <c r="S215" s="282"/>
    </row>
    <row r="216" spans="1:19" s="62" customFormat="1" ht="15" customHeight="1">
      <c r="A216" s="281" t="s">
        <v>784</v>
      </c>
      <c r="B216" s="282"/>
      <c r="C216" s="282"/>
      <c r="D216" s="282"/>
      <c r="E216" s="290"/>
      <c r="F216" s="282"/>
      <c r="G216" s="282"/>
      <c r="H216" s="282"/>
      <c r="I216" s="282"/>
      <c r="J216" s="282"/>
      <c r="K216" s="290"/>
      <c r="L216" s="282"/>
      <c r="M216" s="282"/>
      <c r="N216" s="282"/>
      <c r="O216" s="282"/>
      <c r="P216" s="282"/>
      <c r="Q216" s="282"/>
      <c r="R216" s="282"/>
      <c r="S216" s="282"/>
    </row>
    <row r="217" spans="1:19" s="62" customFormat="1" ht="15" customHeight="1">
      <c r="A217" s="281" t="s">
        <v>785</v>
      </c>
      <c r="B217" s="282"/>
      <c r="C217" s="282"/>
      <c r="D217" s="282"/>
      <c r="E217" s="290"/>
      <c r="F217" s="282"/>
      <c r="G217" s="282"/>
      <c r="H217" s="282"/>
      <c r="I217" s="282"/>
      <c r="J217" s="282"/>
      <c r="K217" s="290"/>
      <c r="L217" s="282"/>
      <c r="M217" s="282"/>
      <c r="N217" s="282"/>
      <c r="O217" s="282"/>
      <c r="P217" s="282"/>
      <c r="Q217" s="282"/>
      <c r="R217" s="282"/>
      <c r="S217" s="282"/>
    </row>
    <row r="218" spans="1:19" s="62" customFormat="1" ht="15" customHeight="1">
      <c r="A218" s="281" t="s">
        <v>786</v>
      </c>
      <c r="B218" s="282"/>
      <c r="C218" s="282"/>
      <c r="D218" s="282"/>
      <c r="E218" s="290"/>
      <c r="F218" s="282"/>
      <c r="G218" s="282"/>
      <c r="H218" s="282"/>
      <c r="I218" s="282"/>
      <c r="J218" s="282"/>
      <c r="K218" s="290"/>
      <c r="L218" s="282"/>
      <c r="M218" s="282"/>
      <c r="N218" s="282"/>
      <c r="O218" s="282"/>
      <c r="P218" s="282"/>
      <c r="Q218" s="282"/>
      <c r="R218" s="282"/>
      <c r="S218" s="282"/>
    </row>
    <row r="219" spans="1:19" s="62" customFormat="1" ht="15" customHeight="1">
      <c r="A219" s="281" t="s">
        <v>787</v>
      </c>
      <c r="B219" s="282"/>
      <c r="C219" s="282"/>
      <c r="D219" s="282"/>
      <c r="E219" s="290"/>
      <c r="F219" s="282"/>
      <c r="G219" s="282"/>
      <c r="H219" s="282"/>
      <c r="I219" s="282"/>
      <c r="J219" s="282"/>
      <c r="K219" s="290"/>
      <c r="L219" s="282"/>
      <c r="M219" s="282"/>
      <c r="N219" s="282"/>
      <c r="O219" s="282"/>
      <c r="P219" s="282"/>
      <c r="Q219" s="282"/>
      <c r="R219" s="282"/>
      <c r="S219" s="282"/>
    </row>
    <row r="220" spans="1:19" s="62" customFormat="1" ht="15" customHeight="1">
      <c r="A220" s="281" t="s">
        <v>788</v>
      </c>
      <c r="B220" s="282"/>
      <c r="C220" s="282"/>
      <c r="D220" s="282"/>
      <c r="E220" s="290"/>
      <c r="F220" s="282"/>
      <c r="G220" s="282"/>
      <c r="H220" s="282"/>
      <c r="I220" s="282"/>
      <c r="J220" s="282"/>
      <c r="K220" s="290"/>
      <c r="L220" s="282"/>
      <c r="M220" s="282"/>
      <c r="N220" s="282"/>
      <c r="O220" s="282"/>
      <c r="P220" s="282"/>
      <c r="Q220" s="282"/>
      <c r="R220" s="282"/>
      <c r="S220" s="282"/>
    </row>
    <row r="221" spans="1:19" s="62" customFormat="1" ht="15" customHeight="1">
      <c r="A221" s="281" t="s">
        <v>789</v>
      </c>
      <c r="B221" s="282"/>
      <c r="C221" s="282"/>
      <c r="D221" s="282"/>
      <c r="E221" s="290"/>
      <c r="F221" s="282"/>
      <c r="G221" s="282"/>
      <c r="H221" s="282"/>
      <c r="I221" s="282"/>
      <c r="J221" s="282"/>
      <c r="K221" s="290"/>
      <c r="L221" s="282"/>
      <c r="M221" s="282"/>
      <c r="N221" s="282"/>
      <c r="O221" s="282"/>
      <c r="P221" s="282"/>
      <c r="Q221" s="282"/>
      <c r="R221" s="282"/>
      <c r="S221" s="282"/>
    </row>
    <row r="222" spans="1:19" s="62" customFormat="1" ht="15" customHeight="1">
      <c r="A222" s="281" t="s">
        <v>790</v>
      </c>
      <c r="B222" s="282"/>
      <c r="C222" s="282"/>
      <c r="D222" s="282"/>
      <c r="E222" s="290"/>
      <c r="F222" s="282"/>
      <c r="G222" s="282"/>
      <c r="H222" s="282"/>
      <c r="I222" s="282"/>
      <c r="J222" s="282"/>
      <c r="K222" s="290"/>
      <c r="L222" s="282"/>
      <c r="M222" s="282"/>
      <c r="N222" s="282"/>
      <c r="O222" s="282"/>
      <c r="P222" s="282"/>
      <c r="Q222" s="282"/>
      <c r="R222" s="282"/>
      <c r="S222" s="282"/>
    </row>
    <row r="223" spans="1:19" s="62" customFormat="1" ht="15" customHeight="1">
      <c r="A223" s="281" t="s">
        <v>791</v>
      </c>
      <c r="B223" s="282"/>
      <c r="C223" s="282"/>
      <c r="D223" s="282"/>
      <c r="E223" s="290"/>
      <c r="F223" s="282"/>
      <c r="G223" s="282"/>
      <c r="H223" s="282"/>
      <c r="I223" s="282"/>
      <c r="J223" s="282"/>
      <c r="K223" s="290"/>
      <c r="L223" s="282"/>
      <c r="M223" s="282"/>
      <c r="N223" s="282"/>
      <c r="O223" s="282"/>
      <c r="P223" s="282"/>
      <c r="Q223" s="282"/>
      <c r="R223" s="282"/>
      <c r="S223" s="282"/>
    </row>
    <row r="224" spans="1:19" s="62" customFormat="1" ht="15" customHeight="1">
      <c r="A224" s="281" t="s">
        <v>792</v>
      </c>
      <c r="B224" s="282"/>
      <c r="C224" s="282"/>
      <c r="D224" s="282"/>
      <c r="E224" s="290"/>
      <c r="F224" s="282"/>
      <c r="G224" s="282"/>
      <c r="H224" s="282"/>
      <c r="I224" s="282"/>
      <c r="J224" s="282"/>
      <c r="K224" s="290"/>
      <c r="L224" s="282"/>
      <c r="M224" s="282"/>
      <c r="N224" s="282"/>
      <c r="O224" s="282"/>
      <c r="P224" s="282"/>
      <c r="Q224" s="282"/>
      <c r="R224" s="282"/>
      <c r="S224" s="282"/>
    </row>
    <row r="225" spans="1:19" s="62" customFormat="1" ht="15" customHeight="1">
      <c r="A225" s="281" t="s">
        <v>793</v>
      </c>
      <c r="B225" s="282"/>
      <c r="C225" s="282"/>
      <c r="D225" s="282"/>
      <c r="E225" s="290"/>
      <c r="F225" s="282"/>
      <c r="G225" s="282"/>
      <c r="H225" s="282"/>
      <c r="I225" s="282"/>
      <c r="J225" s="282"/>
      <c r="K225" s="290"/>
      <c r="L225" s="282"/>
      <c r="M225" s="282"/>
      <c r="N225" s="282"/>
      <c r="O225" s="282"/>
      <c r="P225" s="282"/>
      <c r="Q225" s="282"/>
      <c r="R225" s="282"/>
      <c r="S225" s="282"/>
    </row>
    <row r="226" spans="1:19" s="62" customFormat="1" ht="15" customHeight="1">
      <c r="A226" s="281" t="s">
        <v>794</v>
      </c>
      <c r="B226" s="282"/>
      <c r="C226" s="282"/>
      <c r="D226" s="282"/>
      <c r="E226" s="290"/>
      <c r="F226" s="282"/>
      <c r="G226" s="282"/>
      <c r="H226" s="282"/>
      <c r="I226" s="282"/>
      <c r="J226" s="282"/>
      <c r="K226" s="290"/>
      <c r="L226" s="282"/>
      <c r="M226" s="282"/>
      <c r="N226" s="282"/>
      <c r="O226" s="282"/>
      <c r="P226" s="282"/>
      <c r="Q226" s="282"/>
      <c r="R226" s="282"/>
      <c r="S226" s="282"/>
    </row>
    <row r="227" spans="1:19" s="62" customFormat="1" ht="15" customHeight="1">
      <c r="A227" s="281" t="s">
        <v>795</v>
      </c>
      <c r="B227" s="282"/>
      <c r="C227" s="282"/>
      <c r="D227" s="282"/>
      <c r="E227" s="290"/>
      <c r="F227" s="282"/>
      <c r="G227" s="282"/>
      <c r="H227" s="282"/>
      <c r="I227" s="282"/>
      <c r="J227" s="282"/>
      <c r="K227" s="290"/>
      <c r="L227" s="282"/>
      <c r="M227" s="282"/>
      <c r="N227" s="282"/>
      <c r="O227" s="282"/>
      <c r="P227" s="282"/>
      <c r="Q227" s="282"/>
      <c r="R227" s="282"/>
      <c r="S227" s="282"/>
    </row>
    <row r="228" spans="1:19" s="62" customFormat="1" ht="15" customHeight="1">
      <c r="A228" s="281" t="s">
        <v>796</v>
      </c>
      <c r="B228" s="282"/>
      <c r="C228" s="282"/>
      <c r="D228" s="282"/>
      <c r="E228" s="290"/>
      <c r="F228" s="282"/>
      <c r="G228" s="282"/>
      <c r="H228" s="282"/>
      <c r="I228" s="282"/>
      <c r="J228" s="282"/>
      <c r="K228" s="290"/>
      <c r="L228" s="282"/>
      <c r="M228" s="282"/>
      <c r="N228" s="282"/>
      <c r="O228" s="282"/>
      <c r="P228" s="282"/>
      <c r="Q228" s="282"/>
      <c r="R228" s="282"/>
      <c r="S228" s="282"/>
    </row>
    <row r="229" spans="1:19" s="62" customFormat="1" ht="15" customHeight="1">
      <c r="A229" s="281" t="s">
        <v>797</v>
      </c>
      <c r="B229" s="282"/>
      <c r="C229" s="282"/>
      <c r="D229" s="282"/>
      <c r="E229" s="290"/>
      <c r="F229" s="282"/>
      <c r="G229" s="282"/>
      <c r="H229" s="282"/>
      <c r="I229" s="282"/>
      <c r="J229" s="282"/>
      <c r="K229" s="290"/>
      <c r="L229" s="282"/>
      <c r="M229" s="282"/>
      <c r="N229" s="282"/>
      <c r="O229" s="282"/>
      <c r="P229" s="282"/>
      <c r="Q229" s="282"/>
      <c r="R229" s="282"/>
      <c r="S229" s="282"/>
    </row>
    <row r="230" spans="1:19" s="62" customFormat="1" ht="15" customHeight="1">
      <c r="A230" s="281" t="s">
        <v>798</v>
      </c>
      <c r="B230" s="282"/>
      <c r="C230" s="282"/>
      <c r="D230" s="282"/>
      <c r="E230" s="290"/>
      <c r="F230" s="282"/>
      <c r="G230" s="282"/>
      <c r="H230" s="282"/>
      <c r="I230" s="282"/>
      <c r="J230" s="282"/>
      <c r="K230" s="290"/>
      <c r="L230" s="282"/>
      <c r="M230" s="282"/>
      <c r="N230" s="282"/>
      <c r="O230" s="282"/>
      <c r="P230" s="282"/>
      <c r="Q230" s="282"/>
      <c r="R230" s="282"/>
      <c r="S230" s="282"/>
    </row>
    <row r="231" spans="1:19" s="62" customFormat="1" ht="15" customHeight="1">
      <c r="A231" s="281" t="s">
        <v>799</v>
      </c>
      <c r="B231" s="282"/>
      <c r="C231" s="282"/>
      <c r="D231" s="282"/>
      <c r="E231" s="290"/>
      <c r="F231" s="282"/>
      <c r="G231" s="282"/>
      <c r="H231" s="282"/>
      <c r="I231" s="282"/>
      <c r="J231" s="282"/>
      <c r="K231" s="290"/>
      <c r="L231" s="282"/>
      <c r="M231" s="282"/>
      <c r="N231" s="282"/>
      <c r="O231" s="282"/>
      <c r="P231" s="282"/>
      <c r="Q231" s="282"/>
      <c r="R231" s="282"/>
      <c r="S231" s="282"/>
    </row>
    <row r="232" spans="1:19" s="62" customFormat="1" ht="15" customHeight="1">
      <c r="A232" s="281" t="s">
        <v>800</v>
      </c>
      <c r="B232" s="282"/>
      <c r="C232" s="282"/>
      <c r="D232" s="282"/>
      <c r="E232" s="290"/>
      <c r="F232" s="282"/>
      <c r="G232" s="282"/>
      <c r="H232" s="282"/>
      <c r="I232" s="282"/>
      <c r="J232" s="282"/>
      <c r="K232" s="290"/>
      <c r="L232" s="282"/>
      <c r="M232" s="282"/>
      <c r="N232" s="282"/>
      <c r="O232" s="282"/>
      <c r="P232" s="282"/>
      <c r="Q232" s="282"/>
      <c r="R232" s="282"/>
      <c r="S232" s="282"/>
    </row>
    <row r="233" spans="1:19" s="62" customFormat="1" ht="15" customHeight="1">
      <c r="A233" s="281" t="s">
        <v>801</v>
      </c>
      <c r="B233" s="282"/>
      <c r="C233" s="282"/>
      <c r="D233" s="282"/>
      <c r="E233" s="290"/>
      <c r="F233" s="282"/>
      <c r="G233" s="282"/>
      <c r="H233" s="282"/>
      <c r="I233" s="282"/>
      <c r="J233" s="282"/>
      <c r="K233" s="290"/>
      <c r="L233" s="282"/>
      <c r="M233" s="282"/>
      <c r="N233" s="282"/>
      <c r="O233" s="282"/>
      <c r="P233" s="282"/>
      <c r="Q233" s="282"/>
      <c r="R233" s="282"/>
      <c r="S233" s="282"/>
    </row>
    <row r="234" spans="1:19" s="62" customFormat="1" ht="15" customHeight="1">
      <c r="A234" s="281" t="s">
        <v>802</v>
      </c>
      <c r="B234" s="282"/>
      <c r="C234" s="282"/>
      <c r="D234" s="282"/>
      <c r="E234" s="290"/>
      <c r="F234" s="282"/>
      <c r="G234" s="282"/>
      <c r="H234" s="282"/>
      <c r="I234" s="282"/>
      <c r="J234" s="282"/>
      <c r="K234" s="290"/>
      <c r="L234" s="282"/>
      <c r="M234" s="282"/>
      <c r="N234" s="282"/>
      <c r="O234" s="282"/>
      <c r="P234" s="282"/>
      <c r="Q234" s="282"/>
      <c r="R234" s="282"/>
      <c r="S234" s="282"/>
    </row>
    <row r="235" spans="1:19" s="62" customFormat="1" ht="15" customHeight="1">
      <c r="A235" s="281" t="s">
        <v>803</v>
      </c>
      <c r="B235" s="282"/>
      <c r="C235" s="282"/>
      <c r="D235" s="282"/>
      <c r="E235" s="290"/>
      <c r="F235" s="282"/>
      <c r="G235" s="282"/>
      <c r="H235" s="282"/>
      <c r="I235" s="282"/>
      <c r="J235" s="282"/>
      <c r="K235" s="290"/>
      <c r="L235" s="282"/>
      <c r="M235" s="282"/>
      <c r="N235" s="282"/>
      <c r="O235" s="282"/>
      <c r="P235" s="282"/>
      <c r="Q235" s="282"/>
      <c r="R235" s="282"/>
      <c r="S235" s="282"/>
    </row>
    <row r="236" spans="1:19" s="62" customFormat="1" ht="15" customHeight="1">
      <c r="A236" s="281" t="s">
        <v>804</v>
      </c>
      <c r="B236" s="282"/>
      <c r="C236" s="282"/>
      <c r="D236" s="282"/>
      <c r="E236" s="290"/>
      <c r="F236" s="282"/>
      <c r="G236" s="282"/>
      <c r="H236" s="282"/>
      <c r="I236" s="282"/>
      <c r="J236" s="282"/>
      <c r="K236" s="290"/>
      <c r="L236" s="282"/>
      <c r="M236" s="282"/>
      <c r="N236" s="282"/>
      <c r="O236" s="282"/>
      <c r="P236" s="282"/>
      <c r="Q236" s="282"/>
      <c r="R236" s="282"/>
      <c r="S236" s="282"/>
    </row>
    <row r="237" spans="1:19" s="62" customFormat="1" ht="15" customHeight="1">
      <c r="A237" s="281" t="s">
        <v>805</v>
      </c>
      <c r="B237" s="282"/>
      <c r="C237" s="282"/>
      <c r="D237" s="282"/>
      <c r="E237" s="290"/>
      <c r="F237" s="282"/>
      <c r="G237" s="282"/>
      <c r="H237" s="282"/>
      <c r="I237" s="282"/>
      <c r="J237" s="282"/>
      <c r="K237" s="290"/>
      <c r="L237" s="282"/>
      <c r="M237" s="282"/>
      <c r="N237" s="282"/>
      <c r="O237" s="282"/>
      <c r="P237" s="282"/>
      <c r="Q237" s="282"/>
      <c r="R237" s="282"/>
      <c r="S237" s="282"/>
    </row>
    <row r="238" spans="1:19" s="62" customFormat="1" ht="15" customHeight="1">
      <c r="A238" s="281" t="s">
        <v>806</v>
      </c>
      <c r="B238" s="282"/>
      <c r="C238" s="282"/>
      <c r="D238" s="282"/>
      <c r="E238" s="290"/>
      <c r="F238" s="282"/>
      <c r="G238" s="282"/>
      <c r="H238" s="282"/>
      <c r="I238" s="282"/>
      <c r="J238" s="282"/>
      <c r="K238" s="290"/>
      <c r="L238" s="282"/>
      <c r="M238" s="282"/>
      <c r="N238" s="282"/>
      <c r="O238" s="282"/>
      <c r="P238" s="282"/>
      <c r="Q238" s="282"/>
      <c r="R238" s="282"/>
      <c r="S238" s="282"/>
    </row>
    <row r="239" spans="1:19" s="62" customFormat="1" ht="15" customHeight="1">
      <c r="A239" s="281" t="s">
        <v>807</v>
      </c>
      <c r="B239" s="282"/>
      <c r="C239" s="282"/>
      <c r="D239" s="282"/>
      <c r="E239" s="290"/>
      <c r="F239" s="282"/>
      <c r="G239" s="282"/>
      <c r="H239" s="282"/>
      <c r="I239" s="282"/>
      <c r="J239" s="282"/>
      <c r="K239" s="290"/>
      <c r="L239" s="282"/>
      <c r="M239" s="282"/>
      <c r="N239" s="282"/>
      <c r="O239" s="282"/>
      <c r="P239" s="282"/>
      <c r="Q239" s="282"/>
      <c r="R239" s="282"/>
      <c r="S239" s="282"/>
    </row>
    <row r="240" spans="1:19" s="62" customFormat="1" ht="15" customHeight="1">
      <c r="A240" s="281" t="s">
        <v>808</v>
      </c>
      <c r="B240" s="282"/>
      <c r="C240" s="282"/>
      <c r="D240" s="282"/>
      <c r="E240" s="290"/>
      <c r="F240" s="282"/>
      <c r="G240" s="282"/>
      <c r="H240" s="282"/>
      <c r="I240" s="282"/>
      <c r="J240" s="282"/>
      <c r="K240" s="290"/>
      <c r="L240" s="282"/>
      <c r="M240" s="282"/>
      <c r="N240" s="282"/>
      <c r="O240" s="282"/>
      <c r="P240" s="282"/>
      <c r="Q240" s="282"/>
      <c r="R240" s="282"/>
      <c r="S240" s="282"/>
    </row>
    <row r="241" spans="1:19" s="62" customFormat="1" ht="15" customHeight="1">
      <c r="A241" s="281" t="s">
        <v>809</v>
      </c>
      <c r="B241" s="282"/>
      <c r="C241" s="282"/>
      <c r="D241" s="282"/>
      <c r="E241" s="290"/>
      <c r="F241" s="282"/>
      <c r="G241" s="282"/>
      <c r="H241" s="282"/>
      <c r="I241" s="282"/>
      <c r="J241" s="282"/>
      <c r="K241" s="290"/>
      <c r="L241" s="282"/>
      <c r="M241" s="282"/>
      <c r="N241" s="282"/>
      <c r="O241" s="282"/>
      <c r="P241" s="282"/>
      <c r="Q241" s="282"/>
      <c r="R241" s="282"/>
      <c r="S241" s="282"/>
    </row>
    <row r="242" spans="1:19" s="62" customFormat="1" ht="15" customHeight="1">
      <c r="A242" s="281" t="s">
        <v>810</v>
      </c>
      <c r="B242" s="282"/>
      <c r="C242" s="282"/>
      <c r="D242" s="282"/>
      <c r="E242" s="290"/>
      <c r="F242" s="282"/>
      <c r="G242" s="282"/>
      <c r="H242" s="282"/>
      <c r="I242" s="282"/>
      <c r="J242" s="282"/>
      <c r="K242" s="290"/>
      <c r="L242" s="282"/>
      <c r="M242" s="282"/>
      <c r="N242" s="282"/>
      <c r="O242" s="282"/>
      <c r="P242" s="282"/>
      <c r="Q242" s="282"/>
      <c r="R242" s="282"/>
      <c r="S242" s="282"/>
    </row>
    <row r="243" spans="1:19" s="62" customFormat="1" ht="15" customHeight="1">
      <c r="A243" s="281" t="s">
        <v>811</v>
      </c>
      <c r="B243" s="282"/>
      <c r="C243" s="282"/>
      <c r="D243" s="282"/>
      <c r="E243" s="290"/>
      <c r="F243" s="282"/>
      <c r="G243" s="282"/>
      <c r="H243" s="282"/>
      <c r="I243" s="282"/>
      <c r="J243" s="282"/>
      <c r="K243" s="290"/>
      <c r="L243" s="282"/>
      <c r="M243" s="282"/>
      <c r="N243" s="282"/>
      <c r="O243" s="282"/>
      <c r="P243" s="282"/>
      <c r="Q243" s="282"/>
      <c r="R243" s="282"/>
      <c r="S243" s="282"/>
    </row>
    <row r="244" spans="1:19" s="62" customFormat="1" ht="15" customHeight="1">
      <c r="A244" s="281" t="s">
        <v>812</v>
      </c>
      <c r="B244" s="282"/>
      <c r="C244" s="282"/>
      <c r="D244" s="282"/>
      <c r="E244" s="290"/>
      <c r="F244" s="282"/>
      <c r="G244" s="282"/>
      <c r="H244" s="282"/>
      <c r="I244" s="282"/>
      <c r="J244" s="282"/>
      <c r="K244" s="290"/>
      <c r="L244" s="282"/>
      <c r="M244" s="282"/>
      <c r="N244" s="282"/>
      <c r="O244" s="282"/>
      <c r="P244" s="282"/>
      <c r="Q244" s="282"/>
      <c r="R244" s="282"/>
      <c r="S244" s="282"/>
    </row>
    <row r="245" spans="1:19" s="62" customFormat="1" ht="15" customHeight="1">
      <c r="A245" s="281" t="s">
        <v>743</v>
      </c>
      <c r="B245" s="282"/>
      <c r="C245" s="282"/>
      <c r="D245" s="282"/>
      <c r="E245" s="290"/>
      <c r="F245" s="282"/>
      <c r="G245" s="282"/>
      <c r="H245" s="282"/>
      <c r="I245" s="282"/>
      <c r="J245" s="282"/>
      <c r="K245" s="290"/>
      <c r="L245" s="282"/>
      <c r="M245" s="282"/>
      <c r="N245" s="282"/>
      <c r="O245" s="282"/>
      <c r="P245" s="282"/>
      <c r="Q245" s="282"/>
      <c r="R245" s="282"/>
      <c r="S245" s="282"/>
    </row>
    <row r="246" spans="1:19" s="62" customFormat="1" ht="15" customHeight="1">
      <c r="A246" s="281" t="s">
        <v>749</v>
      </c>
      <c r="B246" s="282"/>
      <c r="C246" s="282"/>
      <c r="D246" s="282"/>
      <c r="E246" s="290"/>
      <c r="F246" s="282"/>
      <c r="G246" s="282"/>
      <c r="H246" s="282"/>
      <c r="I246" s="282"/>
      <c r="J246" s="282"/>
      <c r="K246" s="290"/>
      <c r="L246" s="282"/>
      <c r="M246" s="282"/>
      <c r="N246" s="282"/>
      <c r="O246" s="282"/>
      <c r="P246" s="282"/>
      <c r="Q246" s="282"/>
      <c r="R246" s="282"/>
      <c r="S246" s="282"/>
    </row>
    <row r="247" spans="1:19" s="62" customFormat="1" ht="15" customHeight="1">
      <c r="A247" s="281" t="s">
        <v>750</v>
      </c>
      <c r="B247" s="282"/>
      <c r="C247" s="282"/>
      <c r="D247" s="282"/>
      <c r="E247" s="290"/>
      <c r="F247" s="282"/>
      <c r="G247" s="282"/>
      <c r="H247" s="282"/>
      <c r="I247" s="282"/>
      <c r="J247" s="282"/>
      <c r="K247" s="290"/>
      <c r="L247" s="282"/>
      <c r="M247" s="282"/>
      <c r="N247" s="282"/>
      <c r="O247" s="282"/>
      <c r="P247" s="282"/>
      <c r="Q247" s="282"/>
      <c r="R247" s="282"/>
      <c r="S247" s="282"/>
    </row>
    <row r="248" spans="1:19" s="62" customFormat="1" ht="15" customHeight="1">
      <c r="A248" s="281" t="s">
        <v>1279</v>
      </c>
      <c r="B248" s="282"/>
      <c r="C248" s="282"/>
      <c r="D248" s="282"/>
      <c r="E248" s="290"/>
      <c r="F248" s="282"/>
      <c r="G248" s="282"/>
      <c r="H248" s="282"/>
      <c r="I248" s="282"/>
      <c r="J248" s="282"/>
      <c r="K248" s="290"/>
      <c r="L248" s="282"/>
      <c r="M248" s="282"/>
      <c r="N248" s="282"/>
      <c r="O248" s="282"/>
      <c r="P248" s="282"/>
      <c r="Q248" s="282"/>
      <c r="R248" s="282"/>
      <c r="S248" s="282"/>
    </row>
    <row r="249" spans="1:19" s="62" customFormat="1" ht="15" customHeight="1">
      <c r="A249" s="281" t="s">
        <v>1280</v>
      </c>
      <c r="B249" s="282"/>
      <c r="C249" s="282"/>
      <c r="D249" s="282"/>
      <c r="E249" s="290"/>
      <c r="F249" s="282"/>
      <c r="G249" s="282"/>
      <c r="H249" s="282"/>
      <c r="I249" s="282"/>
      <c r="J249" s="282"/>
      <c r="K249" s="290"/>
      <c r="L249" s="282"/>
      <c r="M249" s="282"/>
      <c r="N249" s="282"/>
      <c r="O249" s="282"/>
      <c r="P249" s="282"/>
      <c r="Q249" s="282"/>
      <c r="R249" s="282"/>
      <c r="S249" s="282"/>
    </row>
    <row r="250" spans="1:19" s="62" customFormat="1" ht="15" customHeight="1">
      <c r="A250" s="286" t="s">
        <v>744</v>
      </c>
      <c r="B250" s="282"/>
      <c r="C250" s="282"/>
      <c r="D250" s="282"/>
      <c r="E250" s="290"/>
      <c r="F250" s="282"/>
      <c r="G250" s="282"/>
      <c r="H250" s="282"/>
      <c r="I250" s="282"/>
      <c r="J250" s="282"/>
      <c r="K250" s="290"/>
      <c r="L250" s="282"/>
      <c r="M250" s="282"/>
      <c r="N250" s="282"/>
      <c r="O250" s="282"/>
      <c r="P250" s="282"/>
      <c r="Q250" s="282"/>
      <c r="R250" s="282"/>
      <c r="S250" s="282"/>
    </row>
    <row r="251" spans="1:19" s="62" customFormat="1" ht="15" customHeight="1">
      <c r="A251" s="286" t="s">
        <v>751</v>
      </c>
      <c r="B251" s="282"/>
      <c r="C251" s="282"/>
      <c r="D251" s="282"/>
      <c r="E251" s="290"/>
      <c r="F251" s="282"/>
      <c r="G251" s="282"/>
      <c r="H251" s="282"/>
      <c r="I251" s="282"/>
      <c r="J251" s="282"/>
      <c r="K251" s="290"/>
      <c r="L251" s="282"/>
      <c r="M251" s="282"/>
      <c r="N251" s="282"/>
      <c r="O251" s="282"/>
      <c r="P251" s="282"/>
      <c r="Q251" s="282"/>
      <c r="R251" s="282"/>
      <c r="S251" s="282"/>
    </row>
    <row r="252" spans="1:19" s="62" customFormat="1" ht="15" customHeight="1">
      <c r="A252" s="286" t="s">
        <v>752</v>
      </c>
      <c r="B252" s="282"/>
      <c r="C252" s="282"/>
      <c r="D252" s="282"/>
      <c r="E252" s="290"/>
      <c r="F252" s="282"/>
      <c r="G252" s="282"/>
      <c r="H252" s="282"/>
      <c r="I252" s="282"/>
      <c r="J252" s="282"/>
      <c r="K252" s="290"/>
      <c r="L252" s="282"/>
      <c r="M252" s="282"/>
      <c r="N252" s="282"/>
      <c r="O252" s="282"/>
      <c r="P252" s="282"/>
      <c r="Q252" s="282"/>
      <c r="R252" s="282"/>
      <c r="S252" s="282"/>
    </row>
    <row r="253" spans="1:19" s="62" customFormat="1" ht="15" customHeight="1">
      <c r="A253" s="286" t="s">
        <v>1281</v>
      </c>
      <c r="B253" s="282"/>
      <c r="C253" s="282"/>
      <c r="D253" s="282"/>
      <c r="E253" s="290"/>
      <c r="F253" s="282"/>
      <c r="G253" s="282"/>
      <c r="H253" s="282"/>
      <c r="I253" s="282"/>
      <c r="J253" s="282"/>
      <c r="K253" s="290"/>
      <c r="L253" s="282"/>
      <c r="M253" s="282"/>
      <c r="N253" s="282"/>
      <c r="O253" s="282"/>
      <c r="P253" s="282"/>
      <c r="Q253" s="282"/>
      <c r="R253" s="282"/>
      <c r="S253" s="282"/>
    </row>
    <row r="254" spans="1:19" s="62" customFormat="1" ht="15" customHeight="1">
      <c r="A254" s="286" t="s">
        <v>1282</v>
      </c>
      <c r="B254" s="282"/>
      <c r="C254" s="282"/>
      <c r="D254" s="282"/>
      <c r="E254" s="290"/>
      <c r="F254" s="282"/>
      <c r="G254" s="282"/>
      <c r="H254" s="282"/>
      <c r="I254" s="282"/>
      <c r="J254" s="282"/>
      <c r="K254" s="290"/>
      <c r="L254" s="282"/>
      <c r="M254" s="282"/>
      <c r="N254" s="282"/>
      <c r="O254" s="282"/>
      <c r="P254" s="282"/>
      <c r="Q254" s="282"/>
      <c r="R254" s="282"/>
      <c r="S254" s="282"/>
    </row>
    <row r="255" spans="1:19" s="62" customFormat="1" ht="15" customHeight="1">
      <c r="A255" s="286" t="s">
        <v>745</v>
      </c>
      <c r="B255" s="282"/>
      <c r="C255" s="282"/>
      <c r="D255" s="282"/>
      <c r="E255" s="290"/>
      <c r="F255" s="282"/>
      <c r="G255" s="282"/>
      <c r="H255" s="282"/>
      <c r="I255" s="282"/>
      <c r="J255" s="282"/>
      <c r="K255" s="290"/>
      <c r="L255" s="282"/>
      <c r="M255" s="282"/>
      <c r="N255" s="282"/>
      <c r="O255" s="282"/>
      <c r="P255" s="282"/>
      <c r="Q255" s="282"/>
      <c r="R255" s="282"/>
      <c r="S255" s="282"/>
    </row>
    <row r="256" spans="1:19" s="62" customFormat="1" ht="15" customHeight="1">
      <c r="A256" s="286" t="s">
        <v>753</v>
      </c>
      <c r="B256" s="282"/>
      <c r="C256" s="282"/>
      <c r="D256" s="282"/>
      <c r="E256" s="290"/>
      <c r="F256" s="282"/>
      <c r="G256" s="282"/>
      <c r="H256" s="282"/>
      <c r="I256" s="282"/>
      <c r="J256" s="282"/>
      <c r="K256" s="290"/>
      <c r="L256" s="282"/>
      <c r="M256" s="282"/>
      <c r="N256" s="282"/>
      <c r="O256" s="282"/>
      <c r="P256" s="282"/>
      <c r="Q256" s="282"/>
      <c r="R256" s="282"/>
      <c r="S256" s="282"/>
    </row>
    <row r="257" spans="1:19" s="62" customFormat="1" ht="15" customHeight="1">
      <c r="A257" s="286" t="s">
        <v>754</v>
      </c>
      <c r="B257" s="282"/>
      <c r="C257" s="282"/>
      <c r="D257" s="282"/>
      <c r="E257" s="290"/>
      <c r="F257" s="282"/>
      <c r="G257" s="282"/>
      <c r="H257" s="282"/>
      <c r="I257" s="282"/>
      <c r="J257" s="282"/>
      <c r="K257" s="290"/>
      <c r="L257" s="282"/>
      <c r="M257" s="282"/>
      <c r="N257" s="282"/>
      <c r="O257" s="282"/>
      <c r="P257" s="282"/>
      <c r="Q257" s="282"/>
      <c r="R257" s="282"/>
      <c r="S257" s="282"/>
    </row>
    <row r="258" spans="1:19" s="62" customFormat="1" ht="15" customHeight="1">
      <c r="A258" s="286" t="s">
        <v>1283</v>
      </c>
      <c r="B258" s="282"/>
      <c r="C258" s="282"/>
      <c r="D258" s="282"/>
      <c r="E258" s="290"/>
      <c r="F258" s="282"/>
      <c r="G258" s="282"/>
      <c r="H258" s="282"/>
      <c r="I258" s="282"/>
      <c r="J258" s="282"/>
      <c r="K258" s="290"/>
      <c r="L258" s="282"/>
      <c r="M258" s="282"/>
      <c r="N258" s="282"/>
      <c r="O258" s="282"/>
      <c r="P258" s="282"/>
      <c r="Q258" s="282"/>
      <c r="R258" s="282"/>
      <c r="S258" s="282"/>
    </row>
    <row r="259" spans="1:19" s="62" customFormat="1" ht="15" customHeight="1">
      <c r="A259" s="286" t="s">
        <v>1284</v>
      </c>
      <c r="B259" s="282"/>
      <c r="C259" s="282"/>
      <c r="D259" s="282"/>
      <c r="E259" s="290"/>
      <c r="F259" s="282"/>
      <c r="G259" s="282"/>
      <c r="H259" s="282"/>
      <c r="I259" s="282"/>
      <c r="J259" s="282"/>
      <c r="K259" s="290"/>
      <c r="L259" s="282"/>
      <c r="M259" s="282"/>
      <c r="N259" s="282"/>
      <c r="O259" s="282"/>
      <c r="P259" s="282"/>
      <c r="Q259" s="282"/>
      <c r="R259" s="282"/>
      <c r="S259" s="282"/>
    </row>
    <row r="260" spans="1:19" s="62" customFormat="1" ht="15" customHeight="1">
      <c r="A260" s="286" t="s">
        <v>755</v>
      </c>
      <c r="B260" s="282"/>
      <c r="C260" s="282"/>
      <c r="D260" s="282"/>
      <c r="E260" s="290"/>
      <c r="F260" s="282"/>
      <c r="G260" s="282"/>
      <c r="H260" s="282"/>
      <c r="I260" s="282"/>
      <c r="J260" s="282"/>
      <c r="K260" s="290"/>
      <c r="L260" s="282"/>
      <c r="M260" s="282"/>
      <c r="N260" s="282"/>
      <c r="O260" s="282"/>
      <c r="P260" s="282"/>
      <c r="Q260" s="282"/>
      <c r="R260" s="282"/>
      <c r="S260" s="282"/>
    </row>
    <row r="261" spans="1:19" s="62" customFormat="1" ht="15" customHeight="1">
      <c r="A261" s="286" t="s">
        <v>756</v>
      </c>
      <c r="B261" s="282"/>
      <c r="C261" s="282"/>
      <c r="D261" s="282"/>
      <c r="E261" s="290"/>
      <c r="F261" s="282"/>
      <c r="G261" s="282"/>
      <c r="H261" s="282"/>
      <c r="I261" s="282"/>
      <c r="J261" s="282"/>
      <c r="K261" s="290"/>
      <c r="L261" s="282"/>
      <c r="M261" s="282"/>
      <c r="N261" s="282"/>
      <c r="O261" s="282"/>
      <c r="P261" s="282"/>
      <c r="Q261" s="282"/>
      <c r="R261" s="282"/>
      <c r="S261" s="282"/>
    </row>
    <row r="262" spans="1:19" s="62" customFormat="1" ht="15" customHeight="1">
      <c r="A262" s="286" t="s">
        <v>757</v>
      </c>
      <c r="B262" s="282"/>
      <c r="C262" s="282"/>
      <c r="D262" s="282"/>
      <c r="E262" s="290"/>
      <c r="F262" s="282"/>
      <c r="G262" s="282"/>
      <c r="H262" s="282"/>
      <c r="I262" s="282"/>
      <c r="J262" s="282"/>
      <c r="K262" s="290"/>
      <c r="L262" s="282"/>
      <c r="M262" s="282"/>
      <c r="N262" s="282"/>
      <c r="O262" s="282"/>
      <c r="P262" s="282"/>
      <c r="Q262" s="282"/>
      <c r="R262" s="282"/>
      <c r="S262" s="282"/>
    </row>
    <row r="263" spans="1:19" s="62" customFormat="1" ht="15" customHeight="1">
      <c r="A263" s="286" t="s">
        <v>1285</v>
      </c>
      <c r="B263" s="282"/>
      <c r="C263" s="282"/>
      <c r="D263" s="282"/>
      <c r="E263" s="290"/>
      <c r="F263" s="282"/>
      <c r="G263" s="282"/>
      <c r="H263" s="282"/>
      <c r="I263" s="282"/>
      <c r="J263" s="282"/>
      <c r="K263" s="290"/>
      <c r="L263" s="282"/>
      <c r="M263" s="282"/>
      <c r="N263" s="282"/>
      <c r="O263" s="282"/>
      <c r="P263" s="282"/>
      <c r="Q263" s="282"/>
      <c r="R263" s="282"/>
      <c r="S263" s="282"/>
    </row>
    <row r="264" spans="1:19" s="62" customFormat="1" ht="15" customHeight="1">
      <c r="A264" s="286" t="s">
        <v>1286</v>
      </c>
      <c r="B264" s="282"/>
      <c r="C264" s="282"/>
      <c r="D264" s="282"/>
      <c r="E264" s="290"/>
      <c r="F264" s="282"/>
      <c r="G264" s="282"/>
      <c r="H264" s="282"/>
      <c r="I264" s="282"/>
      <c r="J264" s="282"/>
      <c r="K264" s="290"/>
      <c r="L264" s="282"/>
      <c r="M264" s="282"/>
      <c r="N264" s="282"/>
      <c r="O264" s="282"/>
      <c r="P264" s="282"/>
      <c r="Q264" s="282"/>
      <c r="R264" s="282"/>
      <c r="S264" s="282"/>
    </row>
    <row r="265" spans="1:19" s="62" customFormat="1" ht="15" customHeight="1">
      <c r="A265" s="286" t="s">
        <v>758</v>
      </c>
      <c r="B265" s="282"/>
      <c r="C265" s="282"/>
      <c r="D265" s="282"/>
      <c r="E265" s="290"/>
      <c r="F265" s="282"/>
      <c r="G265" s="282"/>
      <c r="H265" s="282"/>
      <c r="I265" s="282"/>
      <c r="J265" s="282"/>
      <c r="K265" s="290"/>
      <c r="L265" s="282"/>
      <c r="M265" s="282"/>
      <c r="N265" s="282"/>
      <c r="O265" s="282"/>
      <c r="P265" s="282"/>
      <c r="Q265" s="282"/>
      <c r="R265" s="282"/>
      <c r="S265" s="282"/>
    </row>
    <row r="266" spans="1:19" s="62" customFormat="1" ht="15" customHeight="1">
      <c r="A266" s="286" t="s">
        <v>759</v>
      </c>
      <c r="B266" s="282"/>
      <c r="C266" s="282"/>
      <c r="D266" s="282"/>
      <c r="E266" s="290"/>
      <c r="F266" s="282"/>
      <c r="G266" s="282"/>
      <c r="H266" s="282"/>
      <c r="I266" s="282"/>
      <c r="J266" s="282"/>
      <c r="K266" s="290"/>
      <c r="L266" s="282"/>
      <c r="M266" s="282"/>
      <c r="N266" s="282"/>
      <c r="O266" s="282"/>
      <c r="P266" s="282"/>
      <c r="Q266" s="282"/>
      <c r="R266" s="282"/>
      <c r="S266" s="282"/>
    </row>
    <row r="267" spans="1:19" s="62" customFormat="1" ht="15" customHeight="1">
      <c r="A267" s="286" t="s">
        <v>760</v>
      </c>
      <c r="B267" s="282"/>
      <c r="C267" s="282"/>
      <c r="D267" s="282"/>
      <c r="E267" s="290"/>
      <c r="F267" s="282"/>
      <c r="G267" s="282"/>
      <c r="H267" s="282"/>
      <c r="I267" s="282"/>
      <c r="J267" s="282"/>
      <c r="K267" s="290"/>
      <c r="L267" s="282"/>
      <c r="M267" s="282"/>
      <c r="N267" s="282"/>
      <c r="O267" s="282"/>
      <c r="P267" s="282"/>
      <c r="Q267" s="282"/>
      <c r="R267" s="282"/>
      <c r="S267" s="282"/>
    </row>
    <row r="268" spans="1:19" s="62" customFormat="1" ht="15" customHeight="1">
      <c r="A268" s="286" t="s">
        <v>1287</v>
      </c>
      <c r="B268" s="282"/>
      <c r="C268" s="282"/>
      <c r="D268" s="282"/>
      <c r="E268" s="290"/>
      <c r="F268" s="282"/>
      <c r="G268" s="282"/>
      <c r="H268" s="282"/>
      <c r="I268" s="282"/>
      <c r="J268" s="282"/>
      <c r="K268" s="290"/>
      <c r="L268" s="282"/>
      <c r="M268" s="282"/>
      <c r="N268" s="282"/>
      <c r="O268" s="282"/>
      <c r="P268" s="282"/>
      <c r="Q268" s="282"/>
      <c r="R268" s="282"/>
      <c r="S268" s="282"/>
    </row>
    <row r="269" spans="1:19" s="62" customFormat="1" ht="15" customHeight="1">
      <c r="A269" s="286" t="s">
        <v>1288</v>
      </c>
      <c r="B269" s="282"/>
      <c r="C269" s="282"/>
      <c r="D269" s="282"/>
      <c r="E269" s="290"/>
      <c r="F269" s="282"/>
      <c r="G269" s="282"/>
      <c r="H269" s="282"/>
      <c r="I269" s="282"/>
      <c r="J269" s="282"/>
      <c r="K269" s="290"/>
      <c r="L269" s="282"/>
      <c r="M269" s="282"/>
      <c r="N269" s="282"/>
      <c r="O269" s="282"/>
      <c r="P269" s="282"/>
      <c r="Q269" s="282"/>
      <c r="R269" s="282"/>
      <c r="S269" s="282"/>
    </row>
    <row r="270" spans="1:19" s="62" customFormat="1" ht="15" customHeight="1">
      <c r="A270" s="286" t="s">
        <v>761</v>
      </c>
      <c r="B270" s="282"/>
      <c r="C270" s="282"/>
      <c r="D270" s="282"/>
      <c r="E270" s="290"/>
      <c r="F270" s="282"/>
      <c r="G270" s="282"/>
      <c r="H270" s="282"/>
      <c r="I270" s="282"/>
      <c r="J270" s="282"/>
      <c r="K270" s="290"/>
      <c r="L270" s="282"/>
      <c r="M270" s="282"/>
      <c r="N270" s="282"/>
      <c r="O270" s="282"/>
      <c r="P270" s="282"/>
      <c r="Q270" s="282"/>
      <c r="R270" s="282"/>
      <c r="S270" s="282"/>
    </row>
    <row r="271" spans="1:19" s="62" customFormat="1" ht="15" customHeight="1">
      <c r="A271" s="286" t="s">
        <v>762</v>
      </c>
      <c r="B271" s="282"/>
      <c r="C271" s="282"/>
      <c r="D271" s="282"/>
      <c r="E271" s="290"/>
      <c r="F271" s="282"/>
      <c r="G271" s="282"/>
      <c r="H271" s="282"/>
      <c r="I271" s="282"/>
      <c r="J271" s="282"/>
      <c r="K271" s="290"/>
      <c r="L271" s="282"/>
      <c r="M271" s="282"/>
      <c r="N271" s="282"/>
      <c r="O271" s="282"/>
      <c r="P271" s="282"/>
      <c r="Q271" s="282"/>
      <c r="R271" s="282"/>
      <c r="S271" s="282"/>
    </row>
    <row r="272" spans="1:19" s="62" customFormat="1" ht="15" customHeight="1">
      <c r="A272" s="286" t="s">
        <v>763</v>
      </c>
      <c r="B272" s="282"/>
      <c r="C272" s="282"/>
      <c r="D272" s="282"/>
      <c r="E272" s="290"/>
      <c r="F272" s="282"/>
      <c r="G272" s="282"/>
      <c r="H272" s="282"/>
      <c r="I272" s="282"/>
      <c r="J272" s="282"/>
      <c r="K272" s="290"/>
      <c r="L272" s="282"/>
      <c r="M272" s="282"/>
      <c r="N272" s="282"/>
      <c r="O272" s="282"/>
      <c r="P272" s="282"/>
      <c r="Q272" s="282"/>
      <c r="R272" s="282"/>
      <c r="S272" s="282"/>
    </row>
    <row r="273" spans="1:19" s="62" customFormat="1" ht="15" customHeight="1">
      <c r="A273" s="286" t="s">
        <v>1250</v>
      </c>
      <c r="B273" s="282"/>
      <c r="C273" s="282"/>
      <c r="D273" s="282"/>
      <c r="E273" s="290"/>
      <c r="F273" s="282"/>
      <c r="G273" s="282"/>
      <c r="H273" s="282"/>
      <c r="I273" s="282"/>
      <c r="J273" s="282"/>
      <c r="K273" s="290"/>
      <c r="L273" s="282"/>
      <c r="M273" s="282"/>
      <c r="N273" s="282"/>
      <c r="O273" s="282"/>
      <c r="P273" s="282"/>
      <c r="Q273" s="282"/>
      <c r="R273" s="282"/>
      <c r="S273" s="282"/>
    </row>
    <row r="274" spans="1:19" s="62" customFormat="1" ht="15" customHeight="1">
      <c r="A274" s="286" t="s">
        <v>1251</v>
      </c>
      <c r="B274" s="282"/>
      <c r="C274" s="282"/>
      <c r="D274" s="282"/>
      <c r="E274" s="290"/>
      <c r="F274" s="282"/>
      <c r="G274" s="282"/>
      <c r="H274" s="282"/>
      <c r="I274" s="282"/>
      <c r="J274" s="282"/>
      <c r="K274" s="290"/>
      <c r="L274" s="282"/>
      <c r="M274" s="282"/>
      <c r="N274" s="282"/>
      <c r="O274" s="282"/>
      <c r="P274" s="282"/>
      <c r="Q274" s="282"/>
      <c r="R274" s="282"/>
      <c r="S274" s="282"/>
    </row>
    <row r="275" spans="1:19" s="62" customFormat="1" ht="15" customHeight="1">
      <c r="A275" s="286" t="s">
        <v>764</v>
      </c>
      <c r="B275" s="282"/>
      <c r="C275" s="282"/>
      <c r="D275" s="282"/>
      <c r="E275" s="290"/>
      <c r="F275" s="282"/>
      <c r="G275" s="282"/>
      <c r="H275" s="282"/>
      <c r="I275" s="282"/>
      <c r="J275" s="282"/>
      <c r="K275" s="290"/>
      <c r="L275" s="282"/>
      <c r="M275" s="282"/>
      <c r="N275" s="282"/>
      <c r="O275" s="282"/>
      <c r="P275" s="282"/>
      <c r="Q275" s="282"/>
      <c r="R275" s="282"/>
      <c r="S275" s="282"/>
    </row>
    <row r="276" spans="1:19" s="62" customFormat="1" ht="15" customHeight="1">
      <c r="A276" s="286" t="s">
        <v>765</v>
      </c>
      <c r="B276" s="282"/>
      <c r="C276" s="282"/>
      <c r="D276" s="282"/>
      <c r="E276" s="290"/>
      <c r="F276" s="282"/>
      <c r="G276" s="282"/>
      <c r="H276" s="282"/>
      <c r="I276" s="282"/>
      <c r="J276" s="282"/>
      <c r="K276" s="290"/>
      <c r="L276" s="282"/>
      <c r="M276" s="282"/>
      <c r="N276" s="282"/>
      <c r="O276" s="282"/>
      <c r="P276" s="282"/>
      <c r="Q276" s="282"/>
      <c r="R276" s="282"/>
      <c r="S276" s="282"/>
    </row>
    <row r="277" spans="1:19" s="62" customFormat="1" ht="15" customHeight="1">
      <c r="A277" s="286" t="s">
        <v>766</v>
      </c>
      <c r="B277" s="282"/>
      <c r="C277" s="282"/>
      <c r="D277" s="282"/>
      <c r="E277" s="290"/>
      <c r="F277" s="282"/>
      <c r="G277" s="282"/>
      <c r="H277" s="282"/>
      <c r="I277" s="282"/>
      <c r="J277" s="282"/>
      <c r="K277" s="290"/>
      <c r="L277" s="282"/>
      <c r="M277" s="282"/>
      <c r="N277" s="282"/>
      <c r="O277" s="282"/>
      <c r="P277" s="282"/>
      <c r="Q277" s="282"/>
      <c r="R277" s="282"/>
      <c r="S277" s="282"/>
    </row>
    <row r="278" spans="1:19" s="62" customFormat="1" ht="15" customHeight="1">
      <c r="A278" s="286" t="s">
        <v>1252</v>
      </c>
      <c r="B278" s="282"/>
      <c r="C278" s="282"/>
      <c r="D278" s="282"/>
      <c r="E278" s="290"/>
      <c r="F278" s="282"/>
      <c r="G278" s="282"/>
      <c r="H278" s="282"/>
      <c r="I278" s="282"/>
      <c r="J278" s="282"/>
      <c r="K278" s="290"/>
      <c r="L278" s="282"/>
      <c r="M278" s="282"/>
      <c r="N278" s="282"/>
      <c r="O278" s="282"/>
      <c r="P278" s="282"/>
      <c r="Q278" s="282"/>
      <c r="R278" s="282"/>
      <c r="S278" s="282"/>
    </row>
    <row r="279" spans="1:19" s="62" customFormat="1" ht="15" customHeight="1">
      <c r="A279" s="286" t="s">
        <v>1253</v>
      </c>
      <c r="B279" s="282"/>
      <c r="C279" s="282"/>
      <c r="D279" s="282"/>
      <c r="E279" s="290"/>
      <c r="F279" s="282"/>
      <c r="G279" s="282"/>
      <c r="H279" s="282"/>
      <c r="I279" s="282"/>
      <c r="J279" s="282"/>
      <c r="K279" s="290"/>
      <c r="L279" s="282"/>
      <c r="M279" s="282"/>
      <c r="N279" s="282"/>
      <c r="O279" s="282"/>
      <c r="P279" s="282"/>
      <c r="Q279" s="282"/>
      <c r="R279" s="282"/>
      <c r="S279" s="282"/>
    </row>
    <row r="280" spans="1:19" s="62" customFormat="1" ht="15" customHeight="1">
      <c r="A280" s="286" t="s">
        <v>746</v>
      </c>
      <c r="B280" s="282"/>
      <c r="C280" s="282"/>
      <c r="D280" s="282"/>
      <c r="E280" s="290"/>
      <c r="F280" s="282"/>
      <c r="G280" s="282"/>
      <c r="H280" s="282"/>
      <c r="I280" s="282"/>
      <c r="J280" s="282"/>
      <c r="K280" s="290"/>
      <c r="L280" s="282"/>
      <c r="M280" s="282"/>
      <c r="N280" s="282"/>
      <c r="O280" s="282"/>
      <c r="P280" s="282"/>
      <c r="Q280" s="282"/>
      <c r="R280" s="282"/>
      <c r="S280" s="282"/>
    </row>
    <row r="281" spans="1:19" s="62" customFormat="1" ht="15" customHeight="1">
      <c r="A281" s="286" t="s">
        <v>767</v>
      </c>
      <c r="B281" s="282"/>
      <c r="C281" s="282"/>
      <c r="D281" s="282"/>
      <c r="E281" s="290"/>
      <c r="F281" s="282"/>
      <c r="G281" s="282"/>
      <c r="H281" s="282"/>
      <c r="I281" s="282"/>
      <c r="J281" s="282"/>
      <c r="K281" s="290"/>
      <c r="L281" s="282"/>
      <c r="M281" s="282"/>
      <c r="N281" s="282"/>
      <c r="O281" s="282"/>
      <c r="P281" s="282"/>
      <c r="Q281" s="282"/>
      <c r="R281" s="282"/>
      <c r="S281" s="282"/>
    </row>
    <row r="282" spans="1:19" s="62" customFormat="1" ht="15" customHeight="1">
      <c r="A282" s="286" t="s">
        <v>768</v>
      </c>
      <c r="B282" s="282"/>
      <c r="C282" s="282"/>
      <c r="D282" s="282"/>
      <c r="E282" s="290"/>
      <c r="F282" s="282"/>
      <c r="G282" s="282"/>
      <c r="H282" s="282"/>
      <c r="I282" s="282"/>
      <c r="J282" s="282"/>
      <c r="K282" s="290"/>
      <c r="L282" s="282"/>
      <c r="M282" s="282"/>
      <c r="N282" s="282"/>
      <c r="O282" s="282"/>
      <c r="P282" s="282"/>
      <c r="Q282" s="282"/>
      <c r="R282" s="282"/>
      <c r="S282" s="282"/>
    </row>
    <row r="283" spans="1:19" s="62" customFormat="1" ht="15" customHeight="1">
      <c r="A283" s="286" t="s">
        <v>1254</v>
      </c>
      <c r="B283" s="282"/>
      <c r="C283" s="282"/>
      <c r="D283" s="282"/>
      <c r="E283" s="290"/>
      <c r="F283" s="282"/>
      <c r="G283" s="282"/>
      <c r="H283" s="282"/>
      <c r="I283" s="282"/>
      <c r="J283" s="282"/>
      <c r="K283" s="290"/>
      <c r="L283" s="282"/>
      <c r="M283" s="282"/>
      <c r="N283" s="282"/>
      <c r="O283" s="282"/>
      <c r="P283" s="282"/>
      <c r="Q283" s="282"/>
      <c r="R283" s="282"/>
      <c r="S283" s="282"/>
    </row>
    <row r="284" spans="1:19" s="62" customFormat="1" ht="15" customHeight="1">
      <c r="A284" s="286" t="s">
        <v>1255</v>
      </c>
      <c r="B284" s="282"/>
      <c r="C284" s="282"/>
      <c r="D284" s="282"/>
      <c r="E284" s="290"/>
      <c r="F284" s="282"/>
      <c r="G284" s="282"/>
      <c r="H284" s="282"/>
      <c r="I284" s="282"/>
      <c r="J284" s="282"/>
      <c r="K284" s="290"/>
      <c r="L284" s="282"/>
      <c r="M284" s="282"/>
      <c r="N284" s="282"/>
      <c r="O284" s="282"/>
      <c r="P284" s="282"/>
      <c r="Q284" s="282"/>
      <c r="R284" s="282"/>
      <c r="S284" s="282"/>
    </row>
    <row r="285" spans="1:19" s="62" customFormat="1" ht="15" customHeight="1">
      <c r="A285" s="286" t="s">
        <v>769</v>
      </c>
      <c r="B285" s="282"/>
      <c r="C285" s="282"/>
      <c r="D285" s="282"/>
      <c r="E285" s="290"/>
      <c r="F285" s="282"/>
      <c r="G285" s="282"/>
      <c r="H285" s="282"/>
      <c r="I285" s="282"/>
      <c r="J285" s="282"/>
      <c r="K285" s="290"/>
      <c r="L285" s="282"/>
      <c r="M285" s="282"/>
      <c r="N285" s="282"/>
      <c r="O285" s="282"/>
      <c r="P285" s="282"/>
      <c r="Q285" s="282"/>
      <c r="R285" s="282"/>
      <c r="S285" s="282"/>
    </row>
    <row r="286" spans="1:19" s="62" customFormat="1" ht="15" customHeight="1">
      <c r="A286" s="286" t="s">
        <v>770</v>
      </c>
      <c r="B286" s="282"/>
      <c r="C286" s="282"/>
      <c r="D286" s="282"/>
      <c r="E286" s="290"/>
      <c r="F286" s="282"/>
      <c r="G286" s="282"/>
      <c r="H286" s="282"/>
      <c r="I286" s="282"/>
      <c r="J286" s="282"/>
      <c r="K286" s="290"/>
      <c r="L286" s="282"/>
      <c r="M286" s="282"/>
      <c r="N286" s="282"/>
      <c r="O286" s="282"/>
      <c r="P286" s="282"/>
      <c r="Q286" s="282"/>
      <c r="R286" s="282"/>
      <c r="S286" s="282"/>
    </row>
    <row r="287" spans="1:19" s="62" customFormat="1" ht="15" customHeight="1">
      <c r="A287" s="286" t="s">
        <v>771</v>
      </c>
      <c r="B287" s="282"/>
      <c r="C287" s="282"/>
      <c r="D287" s="282"/>
      <c r="E287" s="290"/>
      <c r="F287" s="282"/>
      <c r="G287" s="282"/>
      <c r="H287" s="282"/>
      <c r="I287" s="282"/>
      <c r="J287" s="282"/>
      <c r="K287" s="290"/>
      <c r="L287" s="282"/>
      <c r="M287" s="282"/>
      <c r="N287" s="282"/>
      <c r="O287" s="282"/>
      <c r="P287" s="282"/>
      <c r="Q287" s="282"/>
      <c r="R287" s="282"/>
      <c r="S287" s="282"/>
    </row>
    <row r="288" spans="1:19" s="62" customFormat="1" ht="15" customHeight="1">
      <c r="A288" s="286" t="s">
        <v>1256</v>
      </c>
      <c r="B288" s="282"/>
      <c r="C288" s="282"/>
      <c r="D288" s="282"/>
      <c r="E288" s="290"/>
      <c r="F288" s="282"/>
      <c r="G288" s="282"/>
      <c r="H288" s="282"/>
      <c r="I288" s="282"/>
      <c r="J288" s="282"/>
      <c r="K288" s="290"/>
      <c r="L288" s="282"/>
      <c r="M288" s="282"/>
      <c r="N288" s="282"/>
      <c r="O288" s="282"/>
      <c r="P288" s="282"/>
      <c r="Q288" s="282"/>
      <c r="R288" s="282"/>
      <c r="S288" s="282"/>
    </row>
    <row r="289" spans="1:19" s="62" customFormat="1" ht="15" customHeight="1">
      <c r="A289" s="286" t="s">
        <v>1257</v>
      </c>
      <c r="B289" s="282"/>
      <c r="C289" s="282"/>
      <c r="D289" s="282"/>
      <c r="E289" s="290"/>
      <c r="F289" s="282"/>
      <c r="G289" s="282"/>
      <c r="H289" s="282"/>
      <c r="I289" s="282"/>
      <c r="J289" s="282"/>
      <c r="K289" s="290"/>
      <c r="L289" s="282"/>
      <c r="M289" s="282"/>
      <c r="N289" s="282"/>
      <c r="O289" s="282"/>
      <c r="P289" s="282"/>
      <c r="Q289" s="282"/>
      <c r="R289" s="282"/>
      <c r="S289" s="282"/>
    </row>
    <row r="290" spans="1:19" s="62" customFormat="1" ht="15" customHeight="1">
      <c r="A290" s="286" t="s">
        <v>747</v>
      </c>
      <c r="B290" s="282"/>
      <c r="C290" s="282"/>
      <c r="D290" s="282"/>
      <c r="E290" s="290"/>
      <c r="F290" s="282"/>
      <c r="G290" s="282"/>
      <c r="H290" s="282"/>
      <c r="I290" s="282"/>
      <c r="J290" s="282"/>
      <c r="K290" s="290"/>
      <c r="L290" s="282"/>
      <c r="M290" s="282"/>
      <c r="N290" s="282"/>
      <c r="O290" s="282"/>
      <c r="P290" s="282"/>
      <c r="Q290" s="282"/>
      <c r="R290" s="282"/>
      <c r="S290" s="282"/>
    </row>
    <row r="291" spans="1:19" s="62" customFormat="1" ht="15" customHeight="1">
      <c r="A291" s="286" t="s">
        <v>772</v>
      </c>
      <c r="B291" s="282"/>
      <c r="C291" s="282"/>
      <c r="D291" s="282"/>
      <c r="E291" s="290"/>
      <c r="F291" s="282"/>
      <c r="G291" s="282"/>
      <c r="H291" s="282"/>
      <c r="I291" s="282"/>
      <c r="J291" s="282"/>
      <c r="K291" s="290"/>
      <c r="L291" s="282"/>
      <c r="M291" s="282"/>
      <c r="N291" s="282"/>
      <c r="O291" s="282"/>
      <c r="P291" s="282"/>
      <c r="Q291" s="282"/>
      <c r="R291" s="282"/>
      <c r="S291" s="282"/>
    </row>
    <row r="292" spans="1:19" s="62" customFormat="1" ht="15" customHeight="1">
      <c r="A292" s="286" t="s">
        <v>773</v>
      </c>
      <c r="B292" s="282"/>
      <c r="C292" s="282"/>
      <c r="D292" s="282"/>
      <c r="E292" s="290"/>
      <c r="F292" s="282"/>
      <c r="G292" s="282"/>
      <c r="H292" s="282"/>
      <c r="I292" s="282"/>
      <c r="J292" s="282"/>
      <c r="K292" s="290"/>
      <c r="L292" s="282"/>
      <c r="M292" s="282"/>
      <c r="N292" s="282"/>
      <c r="O292" s="282"/>
      <c r="P292" s="282"/>
      <c r="Q292" s="282"/>
      <c r="R292" s="282"/>
      <c r="S292" s="282"/>
    </row>
    <row r="293" spans="1:19" s="62" customFormat="1" ht="15" customHeight="1">
      <c r="A293" s="286" t="s">
        <v>1258</v>
      </c>
      <c r="B293" s="282"/>
      <c r="C293" s="282"/>
      <c r="D293" s="282"/>
      <c r="E293" s="290"/>
      <c r="F293" s="282"/>
      <c r="G293" s="282"/>
      <c r="H293" s="282"/>
      <c r="I293" s="282"/>
      <c r="J293" s="282"/>
      <c r="K293" s="290"/>
      <c r="L293" s="282"/>
      <c r="M293" s="282"/>
      <c r="N293" s="282"/>
      <c r="O293" s="282"/>
      <c r="P293" s="282"/>
      <c r="Q293" s="282"/>
      <c r="R293" s="282"/>
      <c r="S293" s="282"/>
    </row>
    <row r="294" spans="1:19" s="62" customFormat="1" ht="15" customHeight="1">
      <c r="A294" s="286" t="s">
        <v>1259</v>
      </c>
      <c r="B294" s="282"/>
      <c r="C294" s="282"/>
      <c r="D294" s="282"/>
      <c r="E294" s="290"/>
      <c r="F294" s="282"/>
      <c r="G294" s="282"/>
      <c r="H294" s="282"/>
      <c r="I294" s="282"/>
      <c r="J294" s="282"/>
      <c r="K294" s="290"/>
      <c r="L294" s="282"/>
      <c r="M294" s="282"/>
      <c r="N294" s="282"/>
      <c r="O294" s="282"/>
      <c r="P294" s="282"/>
      <c r="Q294" s="282"/>
      <c r="R294" s="282"/>
      <c r="S294" s="282"/>
    </row>
    <row r="295" spans="1:19" s="62" customFormat="1" ht="15" customHeight="1">
      <c r="A295" s="286" t="s">
        <v>748</v>
      </c>
      <c r="B295" s="282"/>
      <c r="C295" s="282"/>
      <c r="D295" s="282"/>
      <c r="E295" s="290"/>
      <c r="F295" s="282"/>
      <c r="G295" s="282"/>
      <c r="H295" s="282"/>
      <c r="I295" s="282"/>
      <c r="J295" s="282"/>
      <c r="K295" s="290"/>
      <c r="L295" s="282"/>
      <c r="M295" s="282"/>
      <c r="N295" s="282"/>
      <c r="O295" s="282"/>
      <c r="P295" s="282"/>
      <c r="Q295" s="282"/>
      <c r="R295" s="282"/>
      <c r="S295" s="282"/>
    </row>
    <row r="296" spans="1:19" s="62" customFormat="1" ht="15" customHeight="1">
      <c r="A296" s="286" t="s">
        <v>774</v>
      </c>
      <c r="B296" s="282"/>
      <c r="C296" s="282"/>
      <c r="D296" s="282"/>
      <c r="E296" s="290"/>
      <c r="F296" s="282"/>
      <c r="G296" s="282"/>
      <c r="H296" s="282"/>
      <c r="I296" s="282"/>
      <c r="J296" s="282"/>
      <c r="K296" s="290"/>
      <c r="L296" s="282"/>
      <c r="M296" s="282"/>
      <c r="N296" s="282"/>
      <c r="O296" s="282"/>
      <c r="P296" s="282"/>
      <c r="Q296" s="282"/>
      <c r="R296" s="282"/>
      <c r="S296" s="282"/>
    </row>
    <row r="297" spans="1:19" s="62" customFormat="1" ht="15" customHeight="1">
      <c r="A297" s="286" t="s">
        <v>775</v>
      </c>
      <c r="B297" s="282"/>
      <c r="C297" s="282"/>
      <c r="D297" s="282"/>
      <c r="E297" s="290"/>
      <c r="F297" s="282"/>
      <c r="G297" s="282"/>
      <c r="H297" s="282"/>
      <c r="I297" s="282"/>
      <c r="J297" s="282"/>
      <c r="K297" s="290"/>
      <c r="L297" s="282"/>
      <c r="M297" s="282"/>
      <c r="N297" s="282"/>
      <c r="O297" s="282"/>
      <c r="P297" s="282"/>
      <c r="Q297" s="282"/>
      <c r="R297" s="282"/>
      <c r="S297" s="282"/>
    </row>
    <row r="298" spans="1:19" s="62" customFormat="1" ht="15" customHeight="1">
      <c r="A298" s="286" t="s">
        <v>776</v>
      </c>
      <c r="B298" s="282"/>
      <c r="C298" s="282"/>
      <c r="D298" s="282"/>
      <c r="E298" s="290"/>
      <c r="F298" s="282"/>
      <c r="G298" s="282"/>
      <c r="H298" s="282"/>
      <c r="I298" s="282"/>
      <c r="J298" s="282"/>
      <c r="K298" s="290"/>
      <c r="L298" s="282"/>
      <c r="M298" s="282"/>
      <c r="N298" s="282"/>
      <c r="O298" s="282"/>
      <c r="P298" s="282"/>
      <c r="Q298" s="282"/>
      <c r="R298" s="282"/>
      <c r="S298" s="282"/>
    </row>
    <row r="299" spans="1:19" s="62" customFormat="1" ht="15" customHeight="1">
      <c r="A299" s="286" t="s">
        <v>777</v>
      </c>
      <c r="B299" s="282"/>
      <c r="C299" s="282"/>
      <c r="D299" s="282"/>
      <c r="E299" s="290"/>
      <c r="F299" s="282"/>
      <c r="G299" s="282"/>
      <c r="H299" s="282"/>
      <c r="I299" s="282"/>
      <c r="J299" s="282"/>
      <c r="K299" s="290"/>
      <c r="L299" s="282"/>
      <c r="M299" s="282"/>
      <c r="N299" s="282"/>
      <c r="O299" s="282"/>
      <c r="P299" s="282"/>
      <c r="Q299" s="282"/>
      <c r="R299" s="282"/>
      <c r="S299" s="282"/>
    </row>
    <row r="300" spans="1:19" s="62" customFormat="1" ht="15" customHeight="1">
      <c r="A300" s="286" t="s">
        <v>778</v>
      </c>
      <c r="B300" s="282"/>
      <c r="C300" s="282"/>
      <c r="D300" s="282"/>
      <c r="E300" s="290"/>
      <c r="F300" s="282"/>
      <c r="G300" s="282"/>
      <c r="H300" s="282"/>
      <c r="I300" s="282"/>
      <c r="J300" s="282"/>
      <c r="K300" s="290"/>
      <c r="L300" s="282"/>
      <c r="M300" s="282"/>
      <c r="N300" s="282"/>
      <c r="O300" s="282"/>
      <c r="P300" s="282"/>
      <c r="Q300" s="282"/>
      <c r="R300" s="282"/>
      <c r="S300" s="282"/>
    </row>
    <row r="301" spans="1:19" s="62" customFormat="1" ht="15" customHeight="1">
      <c r="A301" s="286" t="s">
        <v>779</v>
      </c>
      <c r="B301" s="282"/>
      <c r="C301" s="282"/>
      <c r="D301" s="282"/>
      <c r="E301" s="290"/>
      <c r="F301" s="282"/>
      <c r="G301" s="282"/>
      <c r="H301" s="282"/>
      <c r="I301" s="282"/>
      <c r="J301" s="282"/>
      <c r="K301" s="290"/>
      <c r="L301" s="282"/>
      <c r="M301" s="282"/>
      <c r="N301" s="282"/>
      <c r="O301" s="282"/>
      <c r="P301" s="282"/>
      <c r="Q301" s="282"/>
      <c r="R301" s="282"/>
      <c r="S301" s="282"/>
    </row>
    <row r="302" spans="1:19" s="62" customFormat="1" ht="15" customHeight="1">
      <c r="A302" s="286" t="s">
        <v>780</v>
      </c>
      <c r="B302" s="282"/>
      <c r="C302" s="282"/>
      <c r="D302" s="282"/>
      <c r="E302" s="290"/>
      <c r="F302" s="282"/>
      <c r="G302" s="282"/>
      <c r="H302" s="282"/>
      <c r="I302" s="282"/>
      <c r="J302" s="282"/>
      <c r="K302" s="290"/>
      <c r="L302" s="282"/>
      <c r="M302" s="282"/>
      <c r="N302" s="282"/>
      <c r="O302" s="282"/>
      <c r="P302" s="282"/>
      <c r="Q302" s="282"/>
      <c r="R302" s="282"/>
      <c r="S302" s="282"/>
    </row>
    <row r="303" spans="1:19" s="62" customFormat="1" ht="15" customHeight="1">
      <c r="A303" s="286" t="s">
        <v>781</v>
      </c>
      <c r="B303" s="282"/>
      <c r="C303" s="282"/>
      <c r="D303" s="282"/>
      <c r="E303" s="290"/>
      <c r="F303" s="282"/>
      <c r="G303" s="282"/>
      <c r="H303" s="282"/>
      <c r="I303" s="282"/>
      <c r="J303" s="282"/>
      <c r="K303" s="290"/>
      <c r="L303" s="282"/>
      <c r="M303" s="282"/>
      <c r="N303" s="282"/>
      <c r="O303" s="282"/>
      <c r="P303" s="282"/>
      <c r="Q303" s="282"/>
      <c r="R303" s="282"/>
      <c r="S303" s="282"/>
    </row>
    <row r="304" spans="1:19" s="62" customFormat="1" ht="15" customHeight="1">
      <c r="A304" s="286" t="s">
        <v>782</v>
      </c>
      <c r="B304" s="282"/>
      <c r="C304" s="282"/>
      <c r="D304" s="282"/>
      <c r="E304" s="290"/>
      <c r="F304" s="282"/>
      <c r="G304" s="282"/>
      <c r="H304" s="282"/>
      <c r="I304" s="282"/>
      <c r="J304" s="282"/>
      <c r="K304" s="290"/>
      <c r="L304" s="282"/>
      <c r="M304" s="282"/>
      <c r="N304" s="282"/>
      <c r="O304" s="282"/>
      <c r="P304" s="282"/>
      <c r="Q304" s="282"/>
      <c r="R304" s="282"/>
      <c r="S304" s="282"/>
    </row>
    <row r="305" spans="1:19" s="62" customFormat="1" ht="15" customHeight="1">
      <c r="A305" s="286" t="s">
        <v>1289</v>
      </c>
      <c r="B305" s="282"/>
      <c r="C305" s="282"/>
      <c r="D305" s="282"/>
      <c r="E305" s="290"/>
      <c r="F305" s="282"/>
      <c r="G305" s="282"/>
      <c r="H305" s="282"/>
      <c r="I305" s="282"/>
      <c r="J305" s="282"/>
      <c r="K305" s="290"/>
      <c r="L305" s="282"/>
      <c r="M305" s="282"/>
      <c r="N305" s="282"/>
      <c r="O305" s="282"/>
      <c r="P305" s="282"/>
      <c r="Q305" s="282"/>
      <c r="R305" s="282"/>
      <c r="S305" s="282"/>
    </row>
    <row r="306" spans="1:19" s="62" customFormat="1" ht="15" customHeight="1">
      <c r="A306" s="286" t="s">
        <v>1290</v>
      </c>
      <c r="B306" s="282"/>
      <c r="C306" s="282"/>
      <c r="D306" s="282"/>
      <c r="E306" s="290"/>
      <c r="F306" s="282"/>
      <c r="G306" s="282"/>
      <c r="H306" s="282"/>
      <c r="I306" s="282"/>
      <c r="J306" s="282"/>
      <c r="K306" s="290"/>
      <c r="L306" s="282"/>
      <c r="M306" s="282"/>
      <c r="N306" s="282"/>
      <c r="O306" s="282"/>
      <c r="P306" s="282"/>
      <c r="Q306" s="282"/>
      <c r="R306" s="282"/>
      <c r="S306" s="282"/>
    </row>
    <row r="307" spans="1:19" s="62" customFormat="1" ht="15" customHeight="1">
      <c r="A307" s="286" t="s">
        <v>1291</v>
      </c>
      <c r="B307" s="282"/>
      <c r="C307" s="282"/>
      <c r="D307" s="282"/>
      <c r="E307" s="290"/>
      <c r="F307" s="282"/>
      <c r="G307" s="282"/>
      <c r="H307" s="282"/>
      <c r="I307" s="282"/>
      <c r="J307" s="282"/>
      <c r="K307" s="290"/>
      <c r="L307" s="282"/>
      <c r="M307" s="282"/>
      <c r="N307" s="282"/>
      <c r="O307" s="282"/>
      <c r="P307" s="282"/>
      <c r="Q307" s="282"/>
      <c r="R307" s="282"/>
      <c r="S307" s="282"/>
    </row>
    <row r="308" spans="1:19" s="62" customFormat="1" ht="15" customHeight="1">
      <c r="A308" s="286" t="s">
        <v>1292</v>
      </c>
      <c r="B308" s="282"/>
      <c r="C308" s="282"/>
      <c r="D308" s="282"/>
      <c r="E308" s="290"/>
      <c r="F308" s="282"/>
      <c r="G308" s="282"/>
      <c r="H308" s="282"/>
      <c r="I308" s="282"/>
      <c r="J308" s="282"/>
      <c r="K308" s="290"/>
      <c r="L308" s="282"/>
      <c r="M308" s="282"/>
      <c r="N308" s="282"/>
      <c r="O308" s="282"/>
      <c r="P308" s="282"/>
      <c r="Q308" s="282"/>
      <c r="R308" s="282"/>
      <c r="S308" s="282"/>
    </row>
    <row r="309" spans="1:19" s="62" customFormat="1" ht="15" customHeight="1">
      <c r="A309" s="286" t="s">
        <v>1293</v>
      </c>
      <c r="B309" s="282"/>
      <c r="C309" s="282"/>
      <c r="D309" s="282"/>
      <c r="E309" s="290"/>
      <c r="F309" s="282"/>
      <c r="G309" s="282"/>
      <c r="H309" s="282"/>
      <c r="I309" s="282"/>
      <c r="J309" s="282"/>
      <c r="K309" s="290"/>
      <c r="L309" s="282"/>
      <c r="M309" s="282"/>
      <c r="N309" s="282"/>
      <c r="O309" s="282"/>
      <c r="P309" s="282"/>
      <c r="Q309" s="282"/>
      <c r="R309" s="282"/>
      <c r="S309" s="282"/>
    </row>
    <row r="310" spans="1:19" s="62" customFormat="1" ht="15" customHeight="1">
      <c r="A310" s="286" t="s">
        <v>908</v>
      </c>
      <c r="B310" s="282"/>
      <c r="C310" s="282"/>
      <c r="D310" s="282"/>
      <c r="E310" s="290"/>
      <c r="F310" s="282"/>
      <c r="G310" s="282"/>
      <c r="H310" s="282"/>
      <c r="I310" s="282"/>
      <c r="J310" s="282"/>
      <c r="K310" s="290"/>
      <c r="L310" s="282"/>
      <c r="M310" s="282"/>
      <c r="N310" s="282"/>
      <c r="O310" s="282"/>
      <c r="P310" s="282"/>
      <c r="Q310" s="282"/>
      <c r="R310" s="282"/>
      <c r="S310" s="282"/>
    </row>
    <row r="311" spans="1:19" s="62" customFormat="1" ht="15" customHeight="1">
      <c r="A311" s="286" t="s">
        <v>909</v>
      </c>
      <c r="B311" s="282"/>
      <c r="C311" s="282"/>
      <c r="D311" s="282"/>
      <c r="E311" s="290"/>
      <c r="F311" s="282"/>
      <c r="G311" s="282"/>
      <c r="H311" s="282"/>
      <c r="I311" s="282"/>
      <c r="J311" s="282"/>
      <c r="K311" s="290"/>
      <c r="L311" s="282"/>
      <c r="M311" s="282"/>
      <c r="N311" s="282"/>
      <c r="O311" s="282"/>
      <c r="P311" s="282"/>
      <c r="Q311" s="282"/>
      <c r="R311" s="282"/>
      <c r="S311" s="282"/>
    </row>
    <row r="312" spans="1:19" s="62" customFormat="1" ht="15" customHeight="1">
      <c r="A312" s="286" t="s">
        <v>910</v>
      </c>
      <c r="B312" s="282"/>
      <c r="C312" s="282"/>
      <c r="D312" s="282"/>
      <c r="E312" s="290"/>
      <c r="F312" s="282"/>
      <c r="G312" s="282"/>
      <c r="H312" s="282"/>
      <c r="I312" s="282"/>
      <c r="J312" s="282"/>
      <c r="K312" s="290"/>
      <c r="L312" s="282"/>
      <c r="M312" s="282"/>
      <c r="N312" s="282"/>
      <c r="O312" s="282"/>
      <c r="P312" s="282"/>
      <c r="Q312" s="282"/>
      <c r="R312" s="282"/>
      <c r="S312" s="282"/>
    </row>
    <row r="313" spans="1:19" s="62" customFormat="1" ht="15" customHeight="1">
      <c r="A313" s="286" t="s">
        <v>911</v>
      </c>
      <c r="B313" s="282"/>
      <c r="C313" s="282"/>
      <c r="D313" s="282"/>
      <c r="E313" s="290"/>
      <c r="F313" s="282"/>
      <c r="G313" s="282"/>
      <c r="H313" s="282"/>
      <c r="I313" s="282"/>
      <c r="J313" s="282"/>
      <c r="K313" s="290"/>
      <c r="L313" s="282"/>
      <c r="M313" s="282"/>
      <c r="N313" s="282"/>
      <c r="O313" s="282"/>
      <c r="P313" s="282"/>
      <c r="Q313" s="282"/>
      <c r="R313" s="282"/>
      <c r="S313" s="282"/>
    </row>
    <row r="314" spans="1:19" s="62" customFormat="1" ht="15" customHeight="1">
      <c r="A314" s="286" t="s">
        <v>912</v>
      </c>
      <c r="B314" s="282"/>
      <c r="C314" s="282"/>
      <c r="D314" s="282"/>
      <c r="E314" s="290"/>
      <c r="F314" s="282"/>
      <c r="G314" s="282"/>
      <c r="H314" s="282"/>
      <c r="I314" s="282"/>
      <c r="J314" s="282"/>
      <c r="K314" s="290"/>
      <c r="L314" s="282"/>
      <c r="M314" s="282"/>
      <c r="N314" s="282"/>
      <c r="O314" s="282"/>
      <c r="P314" s="282"/>
      <c r="Q314" s="282"/>
      <c r="R314" s="282"/>
      <c r="S314" s="282"/>
    </row>
    <row r="315" spans="1:19" s="62" customFormat="1" ht="15" customHeight="1">
      <c r="A315" s="282"/>
      <c r="B315" s="282"/>
      <c r="C315" s="282"/>
      <c r="D315" s="282"/>
      <c r="E315" s="290"/>
      <c r="F315" s="282"/>
      <c r="G315" s="282"/>
      <c r="H315" s="282"/>
      <c r="I315" s="282"/>
      <c r="J315" s="282"/>
      <c r="K315" s="290"/>
      <c r="L315" s="282"/>
      <c r="M315" s="282"/>
      <c r="N315" s="282"/>
      <c r="O315" s="282"/>
      <c r="P315" s="282"/>
      <c r="Q315" s="282"/>
      <c r="R315" s="282"/>
      <c r="S315" s="282"/>
    </row>
    <row r="316" spans="1:19" s="62" customFormat="1" ht="15" customHeight="1">
      <c r="A316" s="282"/>
      <c r="B316" s="282"/>
      <c r="C316" s="282"/>
      <c r="D316" s="282"/>
      <c r="E316" s="290"/>
      <c r="F316" s="282"/>
      <c r="G316" s="282"/>
      <c r="H316" s="282"/>
      <c r="I316" s="282"/>
      <c r="J316" s="282"/>
      <c r="K316" s="290"/>
      <c r="L316" s="282"/>
      <c r="M316" s="282"/>
      <c r="N316" s="282"/>
      <c r="O316" s="282"/>
      <c r="P316" s="282"/>
      <c r="Q316" s="282"/>
      <c r="R316" s="282"/>
      <c r="S316" s="282"/>
    </row>
    <row r="317" spans="1:19" s="62" customFormat="1" ht="15" customHeight="1">
      <c r="A317" s="282"/>
      <c r="B317" s="264"/>
      <c r="C317" s="264"/>
      <c r="D317" s="264"/>
      <c r="E317" s="271"/>
      <c r="F317" s="264"/>
      <c r="G317" s="282"/>
      <c r="H317" s="264"/>
      <c r="I317" s="282"/>
      <c r="J317" s="264"/>
      <c r="K317" s="290"/>
      <c r="L317" s="264"/>
      <c r="M317" s="282"/>
      <c r="N317" s="264"/>
      <c r="O317" s="282"/>
      <c r="P317" s="264"/>
      <c r="Q317" s="282"/>
      <c r="R317" s="264"/>
      <c r="S317" s="282"/>
    </row>
    <row r="318" spans="1:19" s="62" customFormat="1" ht="15" customHeight="1">
      <c r="A318" s="264"/>
      <c r="B318" s="264"/>
      <c r="C318" s="264"/>
      <c r="D318" s="264"/>
      <c r="E318" s="271"/>
      <c r="F318" s="264"/>
      <c r="G318" s="282"/>
      <c r="H318" s="264"/>
      <c r="I318" s="264"/>
      <c r="J318" s="264"/>
      <c r="K318" s="271"/>
      <c r="L318" s="264"/>
      <c r="M318" s="264"/>
      <c r="N318" s="264"/>
      <c r="O318" s="282"/>
      <c r="P318" s="264"/>
      <c r="Q318" s="282"/>
      <c r="R318" s="264"/>
      <c r="S318" s="282"/>
    </row>
    <row r="319" spans="1:19" s="62" customFormat="1" ht="15" customHeight="1">
      <c r="A319" s="264"/>
      <c r="B319" s="264"/>
      <c r="C319" s="264"/>
      <c r="D319" s="264"/>
      <c r="E319" s="271"/>
      <c r="F319" s="264"/>
      <c r="G319" s="282"/>
      <c r="H319" s="264"/>
      <c r="I319" s="264"/>
      <c r="J319" s="264"/>
      <c r="K319" s="271"/>
      <c r="L319" s="264"/>
      <c r="M319" s="264"/>
      <c r="N319" s="264"/>
      <c r="O319" s="264"/>
      <c r="P319" s="264"/>
      <c r="Q319" s="282"/>
      <c r="R319" s="264"/>
      <c r="S319" s="282"/>
    </row>
    <row r="320" spans="1:19" s="62" customFormat="1" ht="15" customHeight="1">
      <c r="A320" s="264"/>
      <c r="B320" s="264"/>
      <c r="C320" s="264"/>
      <c r="D320" s="264"/>
      <c r="E320" s="271"/>
      <c r="F320" s="264"/>
      <c r="G320" s="282"/>
      <c r="H320" s="264"/>
      <c r="I320" s="264"/>
      <c r="J320" s="264"/>
      <c r="K320" s="271"/>
      <c r="L320" s="264"/>
      <c r="M320" s="264"/>
      <c r="N320" s="264"/>
      <c r="O320" s="264"/>
      <c r="P320" s="264"/>
      <c r="Q320" s="282"/>
      <c r="R320" s="264"/>
      <c r="S320" s="282"/>
    </row>
    <row r="321" spans="1:19" s="62" customFormat="1" ht="15" customHeight="1">
      <c r="A321" s="264"/>
      <c r="B321" s="264"/>
      <c r="C321" s="264"/>
      <c r="D321" s="264"/>
      <c r="E321" s="271"/>
      <c r="F321" s="264"/>
      <c r="G321" s="282"/>
      <c r="H321" s="264"/>
      <c r="I321" s="264"/>
      <c r="J321" s="264"/>
      <c r="K321" s="271"/>
      <c r="L321" s="264"/>
      <c r="M321" s="264"/>
      <c r="N321" s="264"/>
      <c r="O321" s="264"/>
      <c r="P321" s="264"/>
      <c r="Q321" s="282"/>
      <c r="R321" s="264"/>
      <c r="S321" s="264"/>
    </row>
    <row r="322" spans="1:19" s="62" customFormat="1" ht="15" customHeight="1">
      <c r="A322" s="264"/>
      <c r="B322" s="264"/>
      <c r="C322" s="264"/>
      <c r="D322" s="264"/>
      <c r="E322" s="271"/>
      <c r="F322" s="264"/>
      <c r="G322" s="282"/>
      <c r="H322" s="264"/>
      <c r="I322" s="264"/>
      <c r="J322" s="264"/>
      <c r="K322" s="271"/>
      <c r="L322" s="264"/>
      <c r="M322" s="264"/>
      <c r="N322" s="264"/>
      <c r="O322" s="264"/>
      <c r="P322" s="264"/>
      <c r="Q322" s="282"/>
      <c r="R322" s="264"/>
      <c r="S322" s="264"/>
    </row>
    <row r="323" spans="1:19" s="62" customFormat="1" ht="15" customHeight="1">
      <c r="A323" s="264"/>
      <c r="B323" s="264"/>
      <c r="C323" s="264"/>
      <c r="D323" s="264"/>
      <c r="E323" s="271"/>
      <c r="F323" s="264"/>
      <c r="G323" s="282"/>
      <c r="H323" s="264"/>
      <c r="I323" s="264"/>
      <c r="J323" s="264"/>
      <c r="K323" s="271"/>
      <c r="L323" s="264"/>
      <c r="M323" s="264"/>
      <c r="N323" s="264"/>
      <c r="O323" s="264"/>
      <c r="P323" s="264"/>
      <c r="Q323" s="282"/>
      <c r="R323" s="264"/>
      <c r="S323" s="264"/>
    </row>
    <row r="324" spans="1:19" s="62" customFormat="1" ht="15" customHeight="1">
      <c r="A324" s="264"/>
      <c r="B324" s="264"/>
      <c r="C324" s="264"/>
      <c r="D324" s="264"/>
      <c r="E324" s="271"/>
      <c r="F324" s="264"/>
      <c r="G324" s="282"/>
      <c r="H324" s="264"/>
      <c r="I324" s="264"/>
      <c r="J324" s="264"/>
      <c r="K324" s="271"/>
      <c r="L324" s="264"/>
      <c r="M324" s="264"/>
      <c r="N324" s="264"/>
      <c r="O324" s="264"/>
      <c r="P324" s="264"/>
      <c r="Q324" s="282"/>
      <c r="R324" s="264"/>
      <c r="S324" s="264"/>
    </row>
    <row r="325" spans="1:19" s="62" customFormat="1" ht="15" customHeight="1">
      <c r="A325" s="264"/>
      <c r="B325" s="264"/>
      <c r="C325" s="264"/>
      <c r="D325" s="264"/>
      <c r="E325" s="271"/>
      <c r="F325" s="264"/>
      <c r="G325" s="282"/>
      <c r="H325" s="264"/>
      <c r="I325" s="264"/>
      <c r="J325" s="264"/>
      <c r="K325" s="271"/>
      <c r="L325" s="264"/>
      <c r="M325" s="264"/>
      <c r="N325" s="264"/>
      <c r="O325" s="264"/>
      <c r="P325" s="264"/>
      <c r="Q325" s="282"/>
      <c r="R325" s="264"/>
      <c r="S325" s="264"/>
    </row>
    <row r="326" spans="1:19" s="62" customFormat="1" ht="15" customHeight="1">
      <c r="A326" s="264"/>
      <c r="E326" s="262"/>
      <c r="G326" s="282"/>
      <c r="I326" s="264"/>
      <c r="K326" s="271"/>
      <c r="M326" s="264"/>
      <c r="O326" s="264"/>
      <c r="Q326" s="282"/>
      <c r="S326" s="264"/>
    </row>
    <row r="327" spans="1:19" s="62" customFormat="1" ht="15" customHeight="1">
      <c r="E327" s="262"/>
      <c r="G327" s="282"/>
      <c r="K327" s="262"/>
      <c r="O327" s="264"/>
      <c r="Q327" s="282"/>
      <c r="S327" s="264"/>
    </row>
    <row r="328" spans="1:19" s="62" customFormat="1" ht="15" customHeight="1">
      <c r="E328" s="262"/>
      <c r="G328" s="282"/>
      <c r="K328" s="262"/>
      <c r="Q328" s="282"/>
      <c r="S328" s="264"/>
    </row>
    <row r="329" spans="1:19" s="62" customFormat="1" ht="15" customHeight="1">
      <c r="E329" s="262"/>
      <c r="G329" s="264"/>
      <c r="K329" s="262"/>
      <c r="Q329" s="282"/>
      <c r="S329" s="264"/>
    </row>
    <row r="330" spans="1:19" s="62" customFormat="1" ht="15" customHeight="1">
      <c r="E330" s="262"/>
      <c r="G330" s="264"/>
      <c r="K330" s="262"/>
      <c r="Q330" s="264"/>
    </row>
    <row r="331" spans="1:19" s="62" customFormat="1" ht="15" customHeight="1">
      <c r="E331" s="262"/>
      <c r="G331" s="264"/>
      <c r="K331" s="262"/>
      <c r="Q331" s="264"/>
    </row>
    <row r="332" spans="1:19" s="62" customFormat="1" ht="15" customHeight="1">
      <c r="E332" s="262"/>
      <c r="G332" s="264"/>
      <c r="K332" s="262"/>
      <c r="Q332" s="264"/>
    </row>
    <row r="333" spans="1:19" s="62" customFormat="1" ht="15" customHeight="1">
      <c r="E333" s="262"/>
      <c r="G333" s="264"/>
      <c r="K333" s="262"/>
      <c r="Q333" s="264"/>
    </row>
    <row r="334" spans="1:19" s="62" customFormat="1" ht="15" customHeight="1">
      <c r="E334" s="262"/>
      <c r="G334" s="264"/>
      <c r="K334" s="262"/>
      <c r="Q334" s="264"/>
    </row>
    <row r="335" spans="1:19" s="62" customFormat="1" ht="15" customHeight="1">
      <c r="E335" s="262"/>
      <c r="G335" s="264"/>
      <c r="K335" s="262"/>
      <c r="Q335" s="264"/>
    </row>
    <row r="336" spans="1:19" s="62" customFormat="1" ht="15" customHeight="1">
      <c r="E336" s="262"/>
      <c r="G336" s="264"/>
      <c r="K336" s="262"/>
      <c r="Q336" s="264"/>
    </row>
    <row r="337" spans="5:17" s="62" customFormat="1" ht="15" customHeight="1">
      <c r="E337" s="262"/>
      <c r="G337" s="264"/>
      <c r="K337" s="262"/>
      <c r="Q337" s="264"/>
    </row>
    <row r="338" spans="5:17" s="62" customFormat="1" ht="15" customHeight="1">
      <c r="E338" s="262"/>
      <c r="K338" s="262"/>
      <c r="Q338" s="264"/>
    </row>
    <row r="339" spans="5:17" s="62" customFormat="1" ht="15" customHeight="1">
      <c r="E339" s="262"/>
      <c r="K339" s="262"/>
    </row>
    <row r="340" spans="5:17" s="62" customFormat="1" ht="15" customHeight="1">
      <c r="E340" s="262"/>
      <c r="K340" s="262"/>
    </row>
    <row r="341" spans="5:17" s="62" customFormat="1" ht="15" customHeight="1">
      <c r="E341" s="262"/>
      <c r="K341" s="262"/>
    </row>
    <row r="342" spans="5:17" s="62" customFormat="1" ht="15" customHeight="1">
      <c r="E342" s="262"/>
      <c r="K342" s="262"/>
    </row>
    <row r="343" spans="5:17" s="62" customFormat="1" ht="15" customHeight="1">
      <c r="E343" s="262"/>
      <c r="K343" s="262"/>
    </row>
    <row r="344" spans="5:17" s="62" customFormat="1" ht="15" customHeight="1">
      <c r="E344" s="262"/>
      <c r="K344" s="262"/>
    </row>
    <row r="345" spans="5:17" s="62" customFormat="1" ht="15" customHeight="1">
      <c r="E345" s="262"/>
      <c r="K345" s="262"/>
    </row>
    <row r="346" spans="5:17" s="62" customFormat="1" ht="15" customHeight="1">
      <c r="E346" s="262"/>
      <c r="K346" s="262"/>
    </row>
    <row r="347" spans="5:17" s="62" customFormat="1" ht="15" customHeight="1">
      <c r="E347" s="262"/>
      <c r="K347" s="262"/>
    </row>
    <row r="348" spans="5:17" s="62" customFormat="1" ht="15" customHeight="1">
      <c r="E348" s="262"/>
      <c r="K348" s="262"/>
    </row>
    <row r="349" spans="5:17" s="62" customFormat="1" ht="15" customHeight="1">
      <c r="E349" s="262"/>
      <c r="K349" s="262"/>
    </row>
    <row r="350" spans="5:17" s="62" customFormat="1" ht="15" customHeight="1">
      <c r="E350" s="262"/>
      <c r="K350" s="262"/>
    </row>
    <row r="351" spans="5:17" s="62" customFormat="1" ht="15" customHeight="1">
      <c r="E351" s="262"/>
      <c r="K351" s="262"/>
    </row>
    <row r="352" spans="5:17" s="62" customFormat="1" ht="15" customHeight="1">
      <c r="E352" s="262"/>
      <c r="K352" s="262"/>
    </row>
    <row r="353" spans="5:11" s="62" customFormat="1" ht="15" customHeight="1">
      <c r="E353" s="262"/>
      <c r="K353" s="262"/>
    </row>
    <row r="354" spans="5:11" s="62" customFormat="1" ht="15" customHeight="1">
      <c r="E354" s="262"/>
      <c r="K354" s="262"/>
    </row>
    <row r="355" spans="5:11" s="62" customFormat="1" ht="15" customHeight="1">
      <c r="E355" s="262"/>
      <c r="K355" s="262"/>
    </row>
    <row r="356" spans="5:11" s="62" customFormat="1" ht="15" customHeight="1">
      <c r="E356" s="262"/>
      <c r="K356" s="262"/>
    </row>
    <row r="357" spans="5:11" s="62" customFormat="1" ht="15" customHeight="1">
      <c r="E357" s="262"/>
      <c r="K357" s="262"/>
    </row>
    <row r="358" spans="5:11" s="62" customFormat="1" ht="15" customHeight="1">
      <c r="E358" s="262"/>
      <c r="K358" s="262"/>
    </row>
    <row r="359" spans="5:11" s="62" customFormat="1" ht="15" customHeight="1">
      <c r="E359" s="262"/>
      <c r="K359" s="262"/>
    </row>
    <row r="360" spans="5:11" s="62" customFormat="1" ht="15" customHeight="1">
      <c r="E360" s="262"/>
      <c r="K360" s="262"/>
    </row>
    <row r="361" spans="5:11" s="62" customFormat="1" ht="15" customHeight="1">
      <c r="E361" s="262"/>
      <c r="K361" s="262"/>
    </row>
    <row r="362" spans="5:11" s="62" customFormat="1" ht="15" customHeight="1">
      <c r="E362" s="262"/>
      <c r="K362" s="262"/>
    </row>
    <row r="363" spans="5:11" s="62" customFormat="1" ht="15" customHeight="1">
      <c r="E363" s="262"/>
      <c r="K363" s="262"/>
    </row>
    <row r="364" spans="5:11" s="62" customFormat="1" ht="15" customHeight="1">
      <c r="E364" s="262"/>
      <c r="K364" s="262"/>
    </row>
    <row r="365" spans="5:11" s="62" customFormat="1" ht="15" customHeight="1">
      <c r="E365" s="262"/>
      <c r="K365" s="262"/>
    </row>
    <row r="366" spans="5:11" s="62" customFormat="1" ht="15" customHeight="1">
      <c r="E366" s="262"/>
      <c r="K366" s="262"/>
    </row>
    <row r="367" spans="5:11" s="62" customFormat="1" ht="15" customHeight="1">
      <c r="E367" s="262"/>
      <c r="K367" s="262"/>
    </row>
    <row r="368" spans="5:11" s="62" customFormat="1" ht="15" customHeight="1">
      <c r="E368" s="262"/>
      <c r="K368" s="262"/>
    </row>
    <row r="369" spans="5:11" s="62" customFormat="1" ht="15" customHeight="1">
      <c r="E369" s="262"/>
      <c r="K369" s="262"/>
    </row>
    <row r="370" spans="5:11" s="62" customFormat="1" ht="15" customHeight="1">
      <c r="E370" s="262"/>
      <c r="K370" s="262"/>
    </row>
    <row r="371" spans="5:11" s="62" customFormat="1" ht="15" customHeight="1">
      <c r="E371" s="262"/>
      <c r="K371" s="262"/>
    </row>
    <row r="372" spans="5:11" s="62" customFormat="1" ht="15" customHeight="1">
      <c r="E372" s="262"/>
      <c r="K372" s="262"/>
    </row>
    <row r="373" spans="5:11" s="62" customFormat="1" ht="15" customHeight="1">
      <c r="E373" s="262"/>
      <c r="K373" s="262"/>
    </row>
    <row r="374" spans="5:11" s="62" customFormat="1" ht="15" customHeight="1">
      <c r="E374" s="262"/>
      <c r="K374" s="262"/>
    </row>
    <row r="375" spans="5:11" s="62" customFormat="1" ht="15" customHeight="1">
      <c r="E375" s="262"/>
      <c r="K375" s="262"/>
    </row>
    <row r="376" spans="5:11" s="62" customFormat="1" ht="15" customHeight="1">
      <c r="E376" s="262"/>
      <c r="K376" s="262"/>
    </row>
    <row r="377" spans="5:11" s="62" customFormat="1" ht="15" customHeight="1">
      <c r="E377" s="262"/>
      <c r="K377" s="262"/>
    </row>
    <row r="378" spans="5:11" s="62" customFormat="1" ht="15" customHeight="1">
      <c r="E378" s="262"/>
      <c r="K378" s="262"/>
    </row>
    <row r="379" spans="5:11" s="62" customFormat="1" ht="15" customHeight="1">
      <c r="E379" s="262"/>
      <c r="K379" s="262"/>
    </row>
    <row r="380" spans="5:11" s="62" customFormat="1" ht="15" customHeight="1">
      <c r="E380" s="262"/>
      <c r="K380" s="262"/>
    </row>
    <row r="381" spans="5:11" s="62" customFormat="1" ht="15" customHeight="1">
      <c r="E381" s="262"/>
      <c r="K381" s="262"/>
    </row>
    <row r="382" spans="5:11" s="62" customFormat="1" ht="15" customHeight="1">
      <c r="E382" s="262"/>
      <c r="K382" s="262"/>
    </row>
    <row r="383" spans="5:11" s="62" customFormat="1" ht="15" customHeight="1">
      <c r="E383" s="262"/>
      <c r="K383" s="262"/>
    </row>
    <row r="384" spans="5:11" s="62" customFormat="1" ht="15" customHeight="1">
      <c r="E384" s="262"/>
      <c r="K384" s="262"/>
    </row>
    <row r="385" spans="5:11" s="62" customFormat="1" ht="15" customHeight="1">
      <c r="E385" s="262"/>
      <c r="K385" s="262"/>
    </row>
    <row r="386" spans="5:11" s="62" customFormat="1" ht="15" customHeight="1">
      <c r="E386" s="262"/>
      <c r="K386" s="262"/>
    </row>
    <row r="387" spans="5:11" s="62" customFormat="1" ht="15" customHeight="1">
      <c r="E387" s="262"/>
      <c r="K387" s="262"/>
    </row>
    <row r="388" spans="5:11" s="62" customFormat="1" ht="15" customHeight="1">
      <c r="E388" s="262"/>
      <c r="K388" s="262"/>
    </row>
    <row r="389" spans="5:11" s="62" customFormat="1" ht="15" customHeight="1">
      <c r="E389" s="262"/>
      <c r="K389" s="262"/>
    </row>
    <row r="390" spans="5:11" s="62" customFormat="1" ht="15" customHeight="1">
      <c r="E390" s="262"/>
      <c r="K390" s="262"/>
    </row>
    <row r="391" spans="5:11" s="62" customFormat="1" ht="15" customHeight="1">
      <c r="E391" s="262"/>
      <c r="K391" s="262"/>
    </row>
    <row r="392" spans="5:11" s="62" customFormat="1" ht="15" customHeight="1">
      <c r="E392" s="262"/>
      <c r="K392" s="262"/>
    </row>
    <row r="393" spans="5:11" s="62" customFormat="1" ht="15" customHeight="1">
      <c r="E393" s="262"/>
      <c r="K393" s="262"/>
    </row>
    <row r="394" spans="5:11" s="62" customFormat="1" ht="15" customHeight="1">
      <c r="E394" s="262"/>
      <c r="K394" s="262"/>
    </row>
    <row r="395" spans="5:11" s="62" customFormat="1" ht="15" customHeight="1">
      <c r="E395" s="262"/>
      <c r="K395" s="262"/>
    </row>
    <row r="396" spans="5:11" s="62" customFormat="1" ht="15" customHeight="1">
      <c r="E396" s="262"/>
      <c r="K396" s="262"/>
    </row>
    <row r="397" spans="5:11" s="62" customFormat="1" ht="15" customHeight="1">
      <c r="E397" s="262"/>
      <c r="K397" s="262"/>
    </row>
    <row r="398" spans="5:11" s="62" customFormat="1" ht="15" customHeight="1">
      <c r="E398" s="262"/>
      <c r="K398" s="262"/>
    </row>
    <row r="399" spans="5:11" s="62" customFormat="1" ht="15" customHeight="1">
      <c r="E399" s="262"/>
      <c r="K399" s="262"/>
    </row>
    <row r="400" spans="5:11" s="62" customFormat="1" ht="15" customHeight="1">
      <c r="E400" s="262"/>
      <c r="K400" s="262"/>
    </row>
    <row r="401" spans="5:11" s="62" customFormat="1" ht="15" customHeight="1">
      <c r="E401" s="262"/>
      <c r="K401" s="262"/>
    </row>
    <row r="402" spans="5:11" s="62" customFormat="1" ht="15" customHeight="1">
      <c r="E402" s="262"/>
      <c r="K402" s="262"/>
    </row>
    <row r="403" spans="5:11" s="62" customFormat="1" ht="15" customHeight="1">
      <c r="E403" s="262"/>
      <c r="K403" s="262"/>
    </row>
    <row r="404" spans="5:11" s="62" customFormat="1" ht="15" customHeight="1">
      <c r="E404" s="262"/>
      <c r="K404" s="262"/>
    </row>
    <row r="405" spans="5:11" s="62" customFormat="1" ht="15" customHeight="1">
      <c r="E405" s="262"/>
      <c r="K405" s="262"/>
    </row>
    <row r="406" spans="5:11" s="62" customFormat="1" ht="15" customHeight="1">
      <c r="E406" s="262"/>
      <c r="K406" s="262"/>
    </row>
    <row r="407" spans="5:11" s="62" customFormat="1" ht="15" customHeight="1">
      <c r="E407" s="262"/>
      <c r="K407" s="262"/>
    </row>
    <row r="408" spans="5:11" s="62" customFormat="1" ht="15" customHeight="1">
      <c r="E408" s="262"/>
      <c r="K408" s="262"/>
    </row>
    <row r="409" spans="5:11" s="62" customFormat="1" ht="15" customHeight="1">
      <c r="E409" s="262"/>
      <c r="K409" s="262"/>
    </row>
    <row r="410" spans="5:11" s="62" customFormat="1" ht="15" customHeight="1">
      <c r="E410" s="262"/>
      <c r="K410" s="262"/>
    </row>
    <row r="411" spans="5:11" s="62" customFormat="1" ht="15" customHeight="1">
      <c r="E411" s="262"/>
      <c r="K411" s="262"/>
    </row>
    <row r="412" spans="5:11" s="62" customFormat="1" ht="15" customHeight="1">
      <c r="E412" s="262"/>
      <c r="K412" s="262"/>
    </row>
    <row r="413" spans="5:11" s="62" customFormat="1" ht="15" customHeight="1">
      <c r="E413" s="262"/>
      <c r="K413" s="262"/>
    </row>
    <row r="414" spans="5:11" s="62" customFormat="1" ht="15" customHeight="1">
      <c r="E414" s="262"/>
      <c r="K414" s="262"/>
    </row>
    <row r="415" spans="5:11" s="62" customFormat="1" ht="15" customHeight="1">
      <c r="E415" s="262"/>
      <c r="K415" s="262"/>
    </row>
    <row r="416" spans="5:11" s="62" customFormat="1" ht="15" customHeight="1">
      <c r="E416" s="262"/>
      <c r="K416" s="262"/>
    </row>
    <row r="417" spans="5:11" s="62" customFormat="1" ht="15" customHeight="1">
      <c r="E417" s="262"/>
      <c r="K417" s="262"/>
    </row>
    <row r="418" spans="5:11" s="62" customFormat="1" ht="15" customHeight="1">
      <c r="E418" s="262"/>
      <c r="K418" s="262"/>
    </row>
    <row r="419" spans="5:11" s="62" customFormat="1" ht="15" customHeight="1">
      <c r="E419" s="262"/>
      <c r="K419" s="262"/>
    </row>
    <row r="420" spans="5:11" s="62" customFormat="1" ht="15" customHeight="1">
      <c r="E420" s="262"/>
      <c r="K420" s="262"/>
    </row>
    <row r="421" spans="5:11" s="62" customFormat="1" ht="15" customHeight="1">
      <c r="E421" s="262"/>
      <c r="K421" s="262"/>
    </row>
    <row r="422" spans="5:11" s="62" customFormat="1" ht="15" customHeight="1">
      <c r="E422" s="262"/>
      <c r="K422" s="262"/>
    </row>
    <row r="423" spans="5:11" s="62" customFormat="1" ht="15" customHeight="1">
      <c r="E423" s="262"/>
      <c r="K423" s="262"/>
    </row>
    <row r="424" spans="5:11" s="62" customFormat="1" ht="15" customHeight="1">
      <c r="E424" s="262"/>
      <c r="K424" s="262"/>
    </row>
    <row r="425" spans="5:11" s="62" customFormat="1" ht="15" customHeight="1">
      <c r="E425" s="262"/>
      <c r="K425" s="262"/>
    </row>
    <row r="426" spans="5:11" s="62" customFormat="1" ht="15" customHeight="1">
      <c r="E426" s="262"/>
      <c r="K426" s="262"/>
    </row>
    <row r="427" spans="5:11" s="62" customFormat="1" ht="15" customHeight="1">
      <c r="E427" s="262"/>
      <c r="K427" s="262"/>
    </row>
    <row r="428" spans="5:11" s="62" customFormat="1" ht="15" customHeight="1">
      <c r="E428" s="262"/>
      <c r="K428" s="262"/>
    </row>
    <row r="429" spans="5:11" s="62" customFormat="1" ht="15" customHeight="1">
      <c r="E429" s="262"/>
      <c r="K429" s="262"/>
    </row>
    <row r="430" spans="5:11" s="62" customFormat="1" ht="15" customHeight="1">
      <c r="E430" s="262"/>
      <c r="K430" s="262"/>
    </row>
    <row r="431" spans="5:11" s="62" customFormat="1" ht="15" customHeight="1">
      <c r="E431" s="262"/>
      <c r="K431" s="262"/>
    </row>
    <row r="432" spans="5:11" s="62" customFormat="1" ht="15" customHeight="1">
      <c r="E432" s="262"/>
      <c r="K432" s="262"/>
    </row>
    <row r="433" spans="5:11" s="62" customFormat="1" ht="15" customHeight="1">
      <c r="E433" s="262"/>
      <c r="K433" s="262"/>
    </row>
    <row r="434" spans="5:11" s="62" customFormat="1" ht="15" customHeight="1">
      <c r="E434" s="262"/>
      <c r="K434" s="262"/>
    </row>
    <row r="435" spans="5:11" s="62" customFormat="1" ht="15" customHeight="1">
      <c r="E435" s="262"/>
      <c r="K435" s="262"/>
    </row>
    <row r="436" spans="5:11" s="62" customFormat="1" ht="15" customHeight="1">
      <c r="E436" s="262"/>
      <c r="K436" s="262"/>
    </row>
    <row r="437" spans="5:11" s="62" customFormat="1" ht="15" customHeight="1">
      <c r="E437" s="262"/>
      <c r="K437" s="262"/>
    </row>
    <row r="438" spans="5:11" s="62" customFormat="1" ht="15" customHeight="1">
      <c r="E438" s="262"/>
      <c r="K438" s="262"/>
    </row>
    <row r="439" spans="5:11" s="62" customFormat="1" ht="15" customHeight="1">
      <c r="E439" s="262"/>
      <c r="K439" s="262"/>
    </row>
    <row r="440" spans="5:11" s="62" customFormat="1" ht="15" customHeight="1">
      <c r="E440" s="262"/>
      <c r="K440" s="262"/>
    </row>
    <row r="441" spans="5:11" s="62" customFormat="1" ht="15" customHeight="1">
      <c r="E441" s="262"/>
      <c r="K441" s="262"/>
    </row>
    <row r="442" spans="5:11" s="62" customFormat="1" ht="15" customHeight="1">
      <c r="E442" s="262"/>
      <c r="K442" s="262"/>
    </row>
    <row r="443" spans="5:11" s="62" customFormat="1" ht="15" customHeight="1">
      <c r="E443" s="262"/>
      <c r="K443" s="262"/>
    </row>
    <row r="444" spans="5:11" s="62" customFormat="1" ht="15" customHeight="1">
      <c r="E444" s="262"/>
      <c r="K444" s="262"/>
    </row>
    <row r="445" spans="5:11" s="62" customFormat="1" ht="15" customHeight="1">
      <c r="E445" s="262"/>
      <c r="K445" s="262"/>
    </row>
    <row r="446" spans="5:11" s="62" customFormat="1" ht="15" customHeight="1">
      <c r="E446" s="262"/>
      <c r="K446" s="262"/>
    </row>
    <row r="447" spans="5:11" s="62" customFormat="1" ht="15" customHeight="1">
      <c r="E447" s="262"/>
      <c r="K447" s="262"/>
    </row>
    <row r="448" spans="5:11" s="62" customFormat="1" ht="15" customHeight="1">
      <c r="E448" s="262"/>
      <c r="K448" s="262"/>
    </row>
    <row r="449" spans="5:11" s="62" customFormat="1" ht="15" customHeight="1">
      <c r="E449" s="262"/>
      <c r="K449" s="262"/>
    </row>
    <row r="450" spans="5:11" s="62" customFormat="1" ht="15" customHeight="1">
      <c r="E450" s="262"/>
      <c r="K450" s="262"/>
    </row>
    <row r="451" spans="5:11" s="62" customFormat="1" ht="15" customHeight="1">
      <c r="E451" s="262"/>
      <c r="K451" s="262"/>
    </row>
    <row r="452" spans="5:11" s="62" customFormat="1" ht="15" customHeight="1">
      <c r="E452" s="262"/>
      <c r="K452" s="262"/>
    </row>
    <row r="453" spans="5:11" s="62" customFormat="1" ht="15" customHeight="1">
      <c r="E453" s="262"/>
      <c r="K453" s="262"/>
    </row>
    <row r="454" spans="5:11" s="62" customFormat="1" ht="15" customHeight="1">
      <c r="E454" s="262"/>
      <c r="K454" s="262"/>
    </row>
    <row r="455" spans="5:11" s="62" customFormat="1" ht="15" customHeight="1">
      <c r="E455" s="262"/>
      <c r="K455" s="262"/>
    </row>
    <row r="456" spans="5:11" s="62" customFormat="1" ht="15" customHeight="1">
      <c r="E456" s="262"/>
      <c r="K456" s="262"/>
    </row>
    <row r="457" spans="5:11" s="62" customFormat="1" ht="15" customHeight="1">
      <c r="E457" s="262"/>
      <c r="K457" s="262"/>
    </row>
    <row r="458" spans="5:11" s="62" customFormat="1" ht="15" customHeight="1">
      <c r="E458" s="262"/>
      <c r="K458" s="262"/>
    </row>
    <row r="459" spans="5:11" s="62" customFormat="1" ht="15" customHeight="1">
      <c r="E459" s="262"/>
      <c r="K459" s="262"/>
    </row>
    <row r="460" spans="5:11" s="62" customFormat="1" ht="15" customHeight="1">
      <c r="E460" s="262"/>
      <c r="K460" s="262"/>
    </row>
    <row r="461" spans="5:11" s="62" customFormat="1" ht="15" customHeight="1">
      <c r="E461" s="262"/>
      <c r="K461" s="262"/>
    </row>
    <row r="462" spans="5:11" s="62" customFormat="1" ht="15" customHeight="1">
      <c r="E462" s="262"/>
      <c r="K462" s="262"/>
    </row>
    <row r="463" spans="5:11" s="62" customFormat="1" ht="15" customHeight="1">
      <c r="E463" s="262"/>
      <c r="K463" s="262"/>
    </row>
    <row r="464" spans="5:11" s="62" customFormat="1" ht="15" customHeight="1">
      <c r="E464" s="262"/>
      <c r="K464" s="262"/>
    </row>
    <row r="465" spans="5:11" s="62" customFormat="1" ht="15" customHeight="1">
      <c r="E465" s="262"/>
      <c r="K465" s="262"/>
    </row>
    <row r="466" spans="5:11" s="62" customFormat="1" ht="15" customHeight="1">
      <c r="E466" s="262"/>
      <c r="K466" s="262"/>
    </row>
    <row r="467" spans="5:11" s="62" customFormat="1" ht="15" customHeight="1">
      <c r="E467" s="262"/>
      <c r="K467" s="262"/>
    </row>
    <row r="468" spans="5:11" s="62" customFormat="1" ht="15" customHeight="1">
      <c r="E468" s="262"/>
      <c r="K468" s="262"/>
    </row>
    <row r="469" spans="5:11" s="62" customFormat="1" ht="15" customHeight="1">
      <c r="E469" s="262"/>
      <c r="K469" s="262"/>
    </row>
    <row r="470" spans="5:11" s="62" customFormat="1" ht="15" customHeight="1">
      <c r="E470" s="262"/>
      <c r="K470" s="262"/>
    </row>
    <row r="471" spans="5:11" s="62" customFormat="1" ht="15" customHeight="1">
      <c r="E471" s="262"/>
      <c r="K471" s="262"/>
    </row>
    <row r="472" spans="5:11" s="62" customFormat="1" ht="15" customHeight="1">
      <c r="E472" s="262"/>
      <c r="K472" s="262"/>
    </row>
    <row r="473" spans="5:11" s="62" customFormat="1" ht="15" customHeight="1">
      <c r="E473" s="262"/>
      <c r="K473" s="262"/>
    </row>
    <row r="474" spans="5:11" s="62" customFormat="1" ht="15" customHeight="1">
      <c r="E474" s="262"/>
      <c r="K474" s="262"/>
    </row>
    <row r="475" spans="5:11" s="62" customFormat="1" ht="15" customHeight="1">
      <c r="E475" s="262"/>
      <c r="K475" s="262"/>
    </row>
    <row r="476" spans="5:11" s="62" customFormat="1" ht="15" customHeight="1">
      <c r="E476" s="262"/>
      <c r="K476" s="262"/>
    </row>
    <row r="477" spans="5:11" s="62" customFormat="1" ht="15" customHeight="1">
      <c r="E477" s="262"/>
      <c r="K477" s="262"/>
    </row>
    <row r="478" spans="5:11" s="62" customFormat="1" ht="15" customHeight="1">
      <c r="E478" s="262"/>
      <c r="K478" s="262"/>
    </row>
    <row r="479" spans="5:11" s="62" customFormat="1" ht="15" customHeight="1">
      <c r="E479" s="262"/>
      <c r="K479" s="262"/>
    </row>
    <row r="480" spans="5:11" s="62" customFormat="1" ht="15" customHeight="1">
      <c r="E480" s="262"/>
      <c r="K480" s="262"/>
    </row>
    <row r="481" spans="5:11" s="62" customFormat="1" ht="15" customHeight="1">
      <c r="E481" s="262"/>
      <c r="K481" s="262"/>
    </row>
    <row r="482" spans="5:11" s="62" customFormat="1" ht="15" customHeight="1">
      <c r="E482" s="262"/>
      <c r="K482" s="262"/>
    </row>
    <row r="483" spans="5:11" s="62" customFormat="1" ht="15" customHeight="1">
      <c r="E483" s="262"/>
      <c r="K483" s="262"/>
    </row>
    <row r="484" spans="5:11" s="62" customFormat="1" ht="15" customHeight="1">
      <c r="E484" s="262"/>
      <c r="K484" s="262"/>
    </row>
    <row r="485" spans="5:11" s="62" customFormat="1" ht="15" customHeight="1">
      <c r="E485" s="262"/>
      <c r="K485" s="262"/>
    </row>
    <row r="486" spans="5:11" s="62" customFormat="1" ht="15" customHeight="1">
      <c r="E486" s="262"/>
      <c r="K486" s="262"/>
    </row>
    <row r="487" spans="5:11" s="62" customFormat="1" ht="15" customHeight="1">
      <c r="E487" s="262"/>
      <c r="K487" s="262"/>
    </row>
    <row r="488" spans="5:11" s="62" customFormat="1" ht="15" customHeight="1">
      <c r="E488" s="262"/>
      <c r="K488" s="262"/>
    </row>
    <row r="489" spans="5:11" s="62" customFormat="1" ht="15" customHeight="1">
      <c r="E489" s="262"/>
      <c r="K489" s="262"/>
    </row>
    <row r="490" spans="5:11" s="62" customFormat="1" ht="15" customHeight="1">
      <c r="E490" s="262"/>
      <c r="K490" s="262"/>
    </row>
    <row r="491" spans="5:11" s="62" customFormat="1" ht="15" customHeight="1">
      <c r="E491" s="262"/>
      <c r="K491" s="262"/>
    </row>
    <row r="492" spans="5:11" s="62" customFormat="1" ht="15" customHeight="1">
      <c r="E492" s="262"/>
      <c r="K492" s="262"/>
    </row>
    <row r="493" spans="5:11" s="62" customFormat="1" ht="15" customHeight="1">
      <c r="E493" s="262"/>
      <c r="K493" s="262"/>
    </row>
    <row r="494" spans="5:11" s="62" customFormat="1" ht="15" customHeight="1">
      <c r="E494" s="262"/>
      <c r="K494" s="262"/>
    </row>
    <row r="495" spans="5:11" s="62" customFormat="1" ht="15" customHeight="1">
      <c r="E495" s="262"/>
      <c r="K495" s="262"/>
    </row>
    <row r="496" spans="5:11" s="62" customFormat="1" ht="15" customHeight="1">
      <c r="E496" s="262"/>
      <c r="K496" s="262"/>
    </row>
    <row r="497" spans="5:11" s="62" customFormat="1" ht="15" customHeight="1">
      <c r="E497" s="262"/>
      <c r="K497" s="262"/>
    </row>
    <row r="498" spans="5:11" s="62" customFormat="1" ht="15" customHeight="1">
      <c r="E498" s="262"/>
      <c r="K498" s="262"/>
    </row>
    <row r="499" spans="5:11" s="62" customFormat="1" ht="15" customHeight="1">
      <c r="E499" s="262"/>
      <c r="K499" s="262"/>
    </row>
    <row r="500" spans="5:11" s="62" customFormat="1" ht="15" customHeight="1">
      <c r="E500" s="262"/>
      <c r="K500" s="262"/>
    </row>
    <row r="501" spans="5:11" s="62" customFormat="1" ht="15" customHeight="1">
      <c r="E501" s="262"/>
      <c r="K501" s="262"/>
    </row>
    <row r="502" spans="5:11" s="62" customFormat="1" ht="15" customHeight="1">
      <c r="E502" s="262"/>
      <c r="K502" s="262"/>
    </row>
    <row r="503" spans="5:11" s="62" customFormat="1" ht="15" customHeight="1">
      <c r="E503" s="262"/>
      <c r="K503" s="262"/>
    </row>
    <row r="504" spans="5:11" s="62" customFormat="1" ht="15" customHeight="1">
      <c r="E504" s="262"/>
      <c r="K504" s="262"/>
    </row>
    <row r="505" spans="5:11" s="62" customFormat="1" ht="15" customHeight="1">
      <c r="E505" s="262"/>
      <c r="K505" s="262"/>
    </row>
    <row r="506" spans="5:11" s="62" customFormat="1" ht="15" customHeight="1">
      <c r="E506" s="262"/>
      <c r="K506" s="262"/>
    </row>
    <row r="507" spans="5:11" s="62" customFormat="1" ht="15" customHeight="1">
      <c r="E507" s="262"/>
      <c r="K507" s="262"/>
    </row>
    <row r="508" spans="5:11" s="62" customFormat="1" ht="15" customHeight="1">
      <c r="E508" s="262"/>
      <c r="K508" s="262"/>
    </row>
    <row r="509" spans="5:11" s="62" customFormat="1" ht="15" customHeight="1">
      <c r="E509" s="262"/>
      <c r="K509" s="262"/>
    </row>
    <row r="510" spans="5:11" s="62" customFormat="1" ht="15" customHeight="1">
      <c r="E510" s="262"/>
      <c r="K510" s="262"/>
    </row>
    <row r="511" spans="5:11" s="62" customFormat="1" ht="15" customHeight="1">
      <c r="E511" s="262"/>
      <c r="K511" s="262"/>
    </row>
    <row r="512" spans="5:11" s="62" customFormat="1" ht="15" customHeight="1">
      <c r="E512" s="262"/>
      <c r="K512" s="262"/>
    </row>
    <row r="513" spans="5:11" s="62" customFormat="1" ht="15" customHeight="1">
      <c r="E513" s="262"/>
      <c r="K513" s="262"/>
    </row>
    <row r="514" spans="5:11" s="62" customFormat="1" ht="15" customHeight="1">
      <c r="E514" s="262"/>
      <c r="K514" s="262"/>
    </row>
    <row r="515" spans="5:11" s="62" customFormat="1" ht="15" customHeight="1">
      <c r="E515" s="262"/>
      <c r="K515" s="262"/>
    </row>
    <row r="516" spans="5:11" s="62" customFormat="1" ht="15" customHeight="1">
      <c r="E516" s="262"/>
      <c r="K516" s="262"/>
    </row>
    <row r="517" spans="5:11" s="62" customFormat="1" ht="15" customHeight="1">
      <c r="E517" s="262"/>
      <c r="K517" s="262"/>
    </row>
    <row r="518" spans="5:11" s="62" customFormat="1" ht="15" customHeight="1">
      <c r="E518" s="262"/>
      <c r="K518" s="262"/>
    </row>
    <row r="519" spans="5:11" s="62" customFormat="1" ht="15" customHeight="1">
      <c r="E519" s="262"/>
      <c r="K519" s="262"/>
    </row>
    <row r="520" spans="5:11" s="62" customFormat="1" ht="15" customHeight="1">
      <c r="E520" s="262"/>
      <c r="K520" s="262"/>
    </row>
    <row r="521" spans="5:11" s="62" customFormat="1" ht="15" customHeight="1">
      <c r="E521" s="262"/>
      <c r="K521" s="262"/>
    </row>
    <row r="522" spans="5:11" s="62" customFormat="1" ht="15" customHeight="1">
      <c r="E522" s="262"/>
      <c r="K522" s="262"/>
    </row>
    <row r="523" spans="5:11" s="62" customFormat="1" ht="15" customHeight="1">
      <c r="E523" s="262"/>
      <c r="K523" s="262"/>
    </row>
    <row r="524" spans="5:11" s="62" customFormat="1" ht="15" customHeight="1">
      <c r="E524" s="262"/>
      <c r="K524" s="262"/>
    </row>
    <row r="525" spans="5:11" s="62" customFormat="1" ht="15" customHeight="1">
      <c r="E525" s="262"/>
      <c r="K525" s="262"/>
    </row>
    <row r="526" spans="5:11" s="62" customFormat="1" ht="15" customHeight="1">
      <c r="E526" s="262"/>
      <c r="K526" s="262"/>
    </row>
    <row r="527" spans="5:11" s="62" customFormat="1" ht="15" customHeight="1">
      <c r="E527" s="262"/>
      <c r="K527" s="262"/>
    </row>
    <row r="528" spans="5:11" s="62" customFormat="1" ht="15" customHeight="1">
      <c r="E528" s="262"/>
      <c r="K528" s="262"/>
    </row>
    <row r="529" spans="5:11" s="62" customFormat="1" ht="15" customHeight="1">
      <c r="E529" s="262"/>
      <c r="K529" s="262"/>
    </row>
    <row r="530" spans="5:11" s="62" customFormat="1" ht="15" customHeight="1">
      <c r="E530" s="262"/>
      <c r="K530" s="262"/>
    </row>
    <row r="531" spans="5:11" s="62" customFormat="1" ht="15" customHeight="1">
      <c r="E531" s="262"/>
      <c r="K531" s="262"/>
    </row>
    <row r="532" spans="5:11" s="62" customFormat="1" ht="15" customHeight="1">
      <c r="E532" s="262"/>
      <c r="K532" s="262"/>
    </row>
    <row r="533" spans="5:11" s="62" customFormat="1" ht="15" customHeight="1">
      <c r="E533" s="262"/>
      <c r="K533" s="262"/>
    </row>
    <row r="534" spans="5:11" s="62" customFormat="1" ht="15" customHeight="1">
      <c r="E534" s="262"/>
      <c r="K534" s="262"/>
    </row>
    <row r="535" spans="5:11" s="62" customFormat="1" ht="15" customHeight="1">
      <c r="E535" s="262"/>
      <c r="K535" s="262"/>
    </row>
    <row r="536" spans="5:11" s="62" customFormat="1" ht="15" customHeight="1">
      <c r="E536" s="262"/>
      <c r="K536" s="262"/>
    </row>
    <row r="537" spans="5:11" s="62" customFormat="1" ht="15" customHeight="1">
      <c r="E537" s="262"/>
      <c r="K537" s="262"/>
    </row>
    <row r="538" spans="5:11" s="62" customFormat="1" ht="15" customHeight="1">
      <c r="E538" s="262"/>
      <c r="K538" s="262"/>
    </row>
    <row r="539" spans="5:11" s="62" customFormat="1" ht="15" customHeight="1">
      <c r="E539" s="262"/>
      <c r="K539" s="262"/>
    </row>
    <row r="540" spans="5:11" s="62" customFormat="1" ht="15" customHeight="1">
      <c r="E540" s="262"/>
      <c r="K540" s="262"/>
    </row>
    <row r="541" spans="5:11" s="62" customFormat="1" ht="15" customHeight="1">
      <c r="E541" s="262"/>
      <c r="K541" s="262"/>
    </row>
    <row r="542" spans="5:11" s="62" customFormat="1" ht="15" customHeight="1">
      <c r="E542" s="262"/>
      <c r="K542" s="262"/>
    </row>
    <row r="543" spans="5:11" s="62" customFormat="1" ht="15" customHeight="1">
      <c r="E543" s="262"/>
      <c r="K543" s="262"/>
    </row>
    <row r="544" spans="5:11" s="62" customFormat="1" ht="15" customHeight="1">
      <c r="E544" s="262"/>
      <c r="K544" s="262"/>
    </row>
    <row r="545" spans="5:11" s="62" customFormat="1" ht="15" customHeight="1">
      <c r="E545" s="262"/>
      <c r="K545" s="262"/>
    </row>
    <row r="546" spans="5:11" s="62" customFormat="1" ht="15" customHeight="1">
      <c r="E546" s="262"/>
      <c r="K546" s="262"/>
    </row>
    <row r="547" spans="5:11" s="62" customFormat="1" ht="15" customHeight="1">
      <c r="E547" s="262"/>
      <c r="K547" s="262"/>
    </row>
    <row r="548" spans="5:11" s="62" customFormat="1" ht="15" customHeight="1">
      <c r="E548" s="262"/>
      <c r="K548" s="262"/>
    </row>
    <row r="549" spans="5:11" s="62" customFormat="1" ht="15" customHeight="1">
      <c r="E549" s="262"/>
      <c r="K549" s="262"/>
    </row>
    <row r="550" spans="5:11" s="62" customFormat="1" ht="15" customHeight="1">
      <c r="E550" s="262"/>
      <c r="K550" s="262"/>
    </row>
    <row r="551" spans="5:11" s="62" customFormat="1" ht="15" customHeight="1">
      <c r="E551" s="262"/>
      <c r="K551" s="262"/>
    </row>
    <row r="552" spans="5:11" s="62" customFormat="1" ht="15" customHeight="1">
      <c r="E552" s="262"/>
      <c r="K552" s="262"/>
    </row>
    <row r="553" spans="5:11" s="62" customFormat="1" ht="15" customHeight="1">
      <c r="E553" s="262"/>
      <c r="K553" s="262"/>
    </row>
    <row r="554" spans="5:11" s="62" customFormat="1" ht="15" customHeight="1">
      <c r="E554" s="262"/>
      <c r="K554" s="262"/>
    </row>
    <row r="555" spans="5:11" s="62" customFormat="1" ht="15" customHeight="1">
      <c r="E555" s="262"/>
      <c r="K555" s="262"/>
    </row>
    <row r="556" spans="5:11" s="62" customFormat="1" ht="15" customHeight="1">
      <c r="E556" s="262"/>
      <c r="K556" s="262"/>
    </row>
    <row r="557" spans="5:11" s="62" customFormat="1" ht="15" customHeight="1">
      <c r="E557" s="262"/>
      <c r="K557" s="262"/>
    </row>
    <row r="558" spans="5:11" s="62" customFormat="1" ht="15" customHeight="1">
      <c r="E558" s="262"/>
      <c r="K558" s="262"/>
    </row>
    <row r="559" spans="5:11" s="62" customFormat="1" ht="15" customHeight="1">
      <c r="E559" s="262"/>
      <c r="K559" s="262"/>
    </row>
    <row r="560" spans="5:11" s="62" customFormat="1" ht="15" customHeight="1">
      <c r="E560" s="262"/>
      <c r="K560" s="262"/>
    </row>
    <row r="561" spans="5:11" s="62" customFormat="1" ht="15" customHeight="1">
      <c r="E561" s="262"/>
      <c r="K561" s="262"/>
    </row>
    <row r="562" spans="5:11" s="62" customFormat="1" ht="15" customHeight="1">
      <c r="E562" s="262"/>
      <c r="K562" s="262"/>
    </row>
    <row r="563" spans="5:11" s="62" customFormat="1" ht="15" customHeight="1">
      <c r="E563" s="262"/>
      <c r="K563" s="262"/>
    </row>
    <row r="564" spans="5:11" s="62" customFormat="1" ht="15" customHeight="1">
      <c r="E564" s="262"/>
      <c r="K564" s="262"/>
    </row>
    <row r="565" spans="5:11" s="62" customFormat="1" ht="15" customHeight="1">
      <c r="E565" s="262"/>
      <c r="K565" s="262"/>
    </row>
    <row r="566" spans="5:11" s="62" customFormat="1" ht="15" customHeight="1">
      <c r="E566" s="262"/>
      <c r="K566" s="262"/>
    </row>
    <row r="567" spans="5:11" s="62" customFormat="1" ht="15" customHeight="1">
      <c r="E567" s="262"/>
      <c r="K567" s="262"/>
    </row>
    <row r="568" spans="5:11" s="62" customFormat="1" ht="15" customHeight="1">
      <c r="E568" s="262"/>
      <c r="K568" s="262"/>
    </row>
    <row r="569" spans="5:11" s="62" customFormat="1" ht="15" customHeight="1">
      <c r="E569" s="262"/>
      <c r="K569" s="262"/>
    </row>
    <row r="570" spans="5:11" s="62" customFormat="1" ht="15" customHeight="1">
      <c r="E570" s="262"/>
      <c r="K570" s="262"/>
    </row>
    <row r="571" spans="5:11" s="62" customFormat="1" ht="15" customHeight="1">
      <c r="E571" s="262"/>
      <c r="K571" s="262"/>
    </row>
    <row r="572" spans="5:11" s="62" customFormat="1" ht="15" customHeight="1">
      <c r="E572" s="262"/>
      <c r="K572" s="262"/>
    </row>
    <row r="573" spans="5:11" s="62" customFormat="1" ht="15" customHeight="1">
      <c r="E573" s="262"/>
      <c r="K573" s="262"/>
    </row>
    <row r="574" spans="5:11" s="62" customFormat="1" ht="15" customHeight="1">
      <c r="E574" s="262"/>
      <c r="K574" s="262"/>
    </row>
    <row r="575" spans="5:11" s="62" customFormat="1" ht="15" customHeight="1">
      <c r="E575" s="262"/>
      <c r="K575" s="262"/>
    </row>
    <row r="576" spans="5:11" s="62" customFormat="1" ht="15" customHeight="1">
      <c r="E576" s="262"/>
      <c r="K576" s="262"/>
    </row>
    <row r="577" spans="5:11" s="62" customFormat="1" ht="15" customHeight="1">
      <c r="E577" s="262"/>
      <c r="K577" s="262"/>
    </row>
    <row r="578" spans="5:11" s="62" customFormat="1" ht="15" customHeight="1">
      <c r="E578" s="262"/>
      <c r="K578" s="262"/>
    </row>
    <row r="579" spans="5:11" s="62" customFormat="1" ht="15" customHeight="1">
      <c r="E579" s="262"/>
      <c r="K579" s="262"/>
    </row>
    <row r="580" spans="5:11" s="62" customFormat="1" ht="15" customHeight="1">
      <c r="E580" s="262"/>
      <c r="K580" s="262"/>
    </row>
    <row r="581" spans="5:11" s="62" customFormat="1" ht="15" customHeight="1">
      <c r="E581" s="262"/>
      <c r="K581" s="262"/>
    </row>
    <row r="582" spans="5:11" s="62" customFormat="1" ht="15" customHeight="1">
      <c r="E582" s="262"/>
      <c r="K582" s="262"/>
    </row>
    <row r="583" spans="5:11" s="62" customFormat="1" ht="15" customHeight="1">
      <c r="E583" s="262"/>
      <c r="K583" s="262"/>
    </row>
    <row r="584" spans="5:11" s="62" customFormat="1" ht="15" customHeight="1">
      <c r="E584" s="262"/>
      <c r="K584" s="262"/>
    </row>
    <row r="585" spans="5:11" s="62" customFormat="1" ht="15" customHeight="1">
      <c r="E585" s="262"/>
      <c r="K585" s="262"/>
    </row>
    <row r="586" spans="5:11" s="62" customFormat="1" ht="15" customHeight="1">
      <c r="E586" s="262"/>
      <c r="K586" s="262"/>
    </row>
    <row r="587" spans="5:11" s="62" customFormat="1" ht="15" customHeight="1">
      <c r="E587" s="262"/>
      <c r="K587" s="262"/>
    </row>
    <row r="588" spans="5:11" s="62" customFormat="1" ht="15" customHeight="1">
      <c r="E588" s="262"/>
      <c r="K588" s="262"/>
    </row>
    <row r="589" spans="5:11" s="62" customFormat="1" ht="15" customHeight="1">
      <c r="E589" s="262"/>
      <c r="K589" s="262"/>
    </row>
    <row r="590" spans="5:11" s="62" customFormat="1" ht="15" customHeight="1">
      <c r="E590" s="262"/>
      <c r="K590" s="262"/>
    </row>
    <row r="591" spans="5:11" s="62" customFormat="1" ht="15" customHeight="1">
      <c r="E591" s="262"/>
      <c r="K591" s="262"/>
    </row>
    <row r="592" spans="5:11" s="62" customFormat="1" ht="15" customHeight="1">
      <c r="E592" s="262"/>
      <c r="K592" s="262"/>
    </row>
    <row r="593" spans="5:11" s="62" customFormat="1" ht="15" customHeight="1">
      <c r="E593" s="262"/>
      <c r="K593" s="262"/>
    </row>
    <row r="594" spans="5:11" s="62" customFormat="1" ht="15" customHeight="1">
      <c r="E594" s="262"/>
      <c r="K594" s="262"/>
    </row>
    <row r="595" spans="5:11" s="62" customFormat="1" ht="15" customHeight="1">
      <c r="E595" s="262"/>
      <c r="K595" s="262"/>
    </row>
    <row r="596" spans="5:11" s="62" customFormat="1" ht="15" customHeight="1">
      <c r="E596" s="262"/>
      <c r="K596" s="262"/>
    </row>
    <row r="597" spans="5:11" s="62" customFormat="1" ht="15" customHeight="1">
      <c r="E597" s="262"/>
      <c r="K597" s="262"/>
    </row>
    <row r="598" spans="5:11" s="62" customFormat="1" ht="15" customHeight="1">
      <c r="E598" s="262"/>
      <c r="K598" s="262"/>
    </row>
    <row r="599" spans="5:11" s="62" customFormat="1" ht="15" customHeight="1">
      <c r="E599" s="262"/>
      <c r="K599" s="262"/>
    </row>
    <row r="600" spans="5:11" s="62" customFormat="1" ht="15" customHeight="1">
      <c r="E600" s="262"/>
      <c r="K600" s="262"/>
    </row>
    <row r="601" spans="5:11" s="62" customFormat="1" ht="15" customHeight="1">
      <c r="E601" s="262"/>
      <c r="K601" s="262"/>
    </row>
    <row r="602" spans="5:11" s="62" customFormat="1" ht="15" customHeight="1">
      <c r="E602" s="262"/>
      <c r="K602" s="262"/>
    </row>
    <row r="603" spans="5:11" s="62" customFormat="1" ht="15" customHeight="1">
      <c r="E603" s="262"/>
      <c r="K603" s="262"/>
    </row>
    <row r="604" spans="5:11" s="62" customFormat="1" ht="15" customHeight="1">
      <c r="E604" s="262"/>
      <c r="K604" s="262"/>
    </row>
    <row r="605" spans="5:11" s="62" customFormat="1" ht="15" customHeight="1">
      <c r="E605" s="262"/>
      <c r="K605" s="262"/>
    </row>
    <row r="606" spans="5:11" s="62" customFormat="1" ht="15" customHeight="1">
      <c r="E606" s="262"/>
      <c r="K606" s="262"/>
    </row>
    <row r="607" spans="5:11" s="62" customFormat="1" ht="15" customHeight="1">
      <c r="E607" s="262"/>
      <c r="K607" s="262"/>
    </row>
    <row r="608" spans="5:11" s="62" customFormat="1" ht="15" customHeight="1">
      <c r="E608" s="262"/>
      <c r="K608" s="262"/>
    </row>
    <row r="609" spans="5:11" s="62" customFormat="1" ht="15" customHeight="1">
      <c r="E609" s="262"/>
      <c r="K609" s="262"/>
    </row>
    <row r="610" spans="5:11" s="62" customFormat="1" ht="15" customHeight="1">
      <c r="E610" s="262"/>
      <c r="K610" s="262"/>
    </row>
    <row r="611" spans="5:11" s="62" customFormat="1" ht="15" customHeight="1">
      <c r="E611" s="262"/>
      <c r="K611" s="262"/>
    </row>
    <row r="612" spans="5:11" s="62" customFormat="1" ht="15" customHeight="1">
      <c r="E612" s="262"/>
      <c r="K612" s="262"/>
    </row>
    <row r="613" spans="5:11" s="62" customFormat="1" ht="15" customHeight="1">
      <c r="E613" s="262"/>
      <c r="K613" s="262"/>
    </row>
    <row r="614" spans="5:11" s="62" customFormat="1" ht="15" customHeight="1">
      <c r="E614" s="262"/>
      <c r="K614" s="262"/>
    </row>
    <row r="615" spans="5:11" s="62" customFormat="1" ht="15" customHeight="1">
      <c r="E615" s="262"/>
      <c r="K615" s="262"/>
    </row>
    <row r="616" spans="5:11" s="62" customFormat="1" ht="15" customHeight="1">
      <c r="E616" s="262"/>
      <c r="K616" s="262"/>
    </row>
    <row r="617" spans="5:11" s="62" customFormat="1" ht="15" customHeight="1">
      <c r="E617" s="262"/>
      <c r="K617" s="262"/>
    </row>
    <row r="618" spans="5:11" s="62" customFormat="1" ht="15" customHeight="1">
      <c r="E618" s="262"/>
      <c r="K618" s="262"/>
    </row>
    <row r="619" spans="5:11" s="62" customFormat="1" ht="15" customHeight="1">
      <c r="E619" s="262"/>
      <c r="K619" s="262"/>
    </row>
    <row r="620" spans="5:11" s="62" customFormat="1" ht="15" customHeight="1">
      <c r="E620" s="262"/>
      <c r="K620" s="262"/>
    </row>
    <row r="621" spans="5:11" s="62" customFormat="1" ht="15" customHeight="1">
      <c r="E621" s="262"/>
      <c r="K621" s="262"/>
    </row>
    <row r="622" spans="5:11" s="62" customFormat="1" ht="15" customHeight="1">
      <c r="E622" s="262"/>
      <c r="K622" s="262"/>
    </row>
    <row r="623" spans="5:11" s="62" customFormat="1" ht="15" customHeight="1">
      <c r="E623" s="262"/>
      <c r="K623" s="262"/>
    </row>
    <row r="624" spans="5:11" s="62" customFormat="1" ht="15" customHeight="1">
      <c r="E624" s="262"/>
      <c r="K624" s="262"/>
    </row>
    <row r="625" spans="5:11" s="62" customFormat="1" ht="15" customHeight="1">
      <c r="E625" s="262"/>
      <c r="K625" s="262"/>
    </row>
    <row r="626" spans="5:11" s="62" customFormat="1" ht="15" customHeight="1">
      <c r="E626" s="262"/>
      <c r="K626" s="262"/>
    </row>
    <row r="627" spans="5:11" s="62" customFormat="1" ht="15" customHeight="1">
      <c r="E627" s="262"/>
      <c r="K627" s="262"/>
    </row>
    <row r="628" spans="5:11" s="62" customFormat="1" ht="15" customHeight="1">
      <c r="E628" s="262"/>
      <c r="K628" s="262"/>
    </row>
    <row r="629" spans="5:11" s="62" customFormat="1" ht="15" customHeight="1">
      <c r="E629" s="262"/>
      <c r="K629" s="262"/>
    </row>
    <row r="630" spans="5:11" s="62" customFormat="1" ht="15" customHeight="1">
      <c r="E630" s="262"/>
      <c r="K630" s="262"/>
    </row>
    <row r="631" spans="5:11" s="62" customFormat="1" ht="15" customHeight="1">
      <c r="E631" s="262"/>
      <c r="K631" s="262"/>
    </row>
    <row r="632" spans="5:11" s="62" customFormat="1" ht="15" customHeight="1">
      <c r="E632" s="262"/>
      <c r="K632" s="262"/>
    </row>
    <row r="633" spans="5:11" s="62" customFormat="1" ht="15" customHeight="1">
      <c r="E633" s="262"/>
      <c r="K633" s="262"/>
    </row>
    <row r="634" spans="5:11" s="62" customFormat="1" ht="15" customHeight="1">
      <c r="E634" s="262"/>
      <c r="K634" s="262"/>
    </row>
    <row r="635" spans="5:11" s="62" customFormat="1" ht="15" customHeight="1">
      <c r="E635" s="262"/>
      <c r="K635" s="262"/>
    </row>
    <row r="636" spans="5:11" s="62" customFormat="1" ht="15" customHeight="1">
      <c r="E636" s="262"/>
      <c r="K636" s="262"/>
    </row>
    <row r="637" spans="5:11" s="62" customFormat="1" ht="15" customHeight="1">
      <c r="E637" s="262"/>
      <c r="K637" s="262"/>
    </row>
    <row r="638" spans="5:11" s="62" customFormat="1" ht="15" customHeight="1">
      <c r="E638" s="262"/>
      <c r="K638" s="262"/>
    </row>
    <row r="639" spans="5:11" s="62" customFormat="1" ht="15" customHeight="1">
      <c r="E639" s="262"/>
      <c r="K639" s="262"/>
    </row>
    <row r="640" spans="5:11" s="62" customFormat="1" ht="15" customHeight="1">
      <c r="E640" s="262"/>
      <c r="K640" s="262"/>
    </row>
    <row r="641" spans="5:11" s="62" customFormat="1" ht="15" customHeight="1">
      <c r="E641" s="262"/>
      <c r="K641" s="262"/>
    </row>
    <row r="642" spans="5:11" s="62" customFormat="1" ht="15" customHeight="1">
      <c r="E642" s="262"/>
      <c r="K642" s="262"/>
    </row>
    <row r="643" spans="5:11" s="62" customFormat="1" ht="15" customHeight="1">
      <c r="E643" s="262"/>
      <c r="K643" s="262"/>
    </row>
    <row r="644" spans="5:11" s="62" customFormat="1" ht="15" customHeight="1">
      <c r="E644" s="262"/>
      <c r="K644" s="262"/>
    </row>
    <row r="645" spans="5:11" s="62" customFormat="1" ht="15" customHeight="1">
      <c r="E645" s="262"/>
      <c r="K645" s="262"/>
    </row>
    <row r="646" spans="5:11" s="62" customFormat="1" ht="15" customHeight="1">
      <c r="E646" s="262"/>
      <c r="K646" s="262"/>
    </row>
    <row r="647" spans="5:11" s="62" customFormat="1" ht="15" customHeight="1">
      <c r="E647" s="262"/>
      <c r="K647" s="262"/>
    </row>
    <row r="648" spans="5:11" s="62" customFormat="1" ht="15" customHeight="1">
      <c r="E648" s="262"/>
      <c r="K648" s="262"/>
    </row>
    <row r="649" spans="5:11" s="62" customFormat="1" ht="15" customHeight="1">
      <c r="E649" s="262"/>
      <c r="K649" s="262"/>
    </row>
    <row r="650" spans="5:11" s="62" customFormat="1" ht="15" customHeight="1">
      <c r="E650" s="262"/>
      <c r="K650" s="262"/>
    </row>
    <row r="651" spans="5:11" s="62" customFormat="1" ht="15" customHeight="1">
      <c r="E651" s="262"/>
      <c r="K651" s="262"/>
    </row>
    <row r="652" spans="5:11" s="62" customFormat="1" ht="15" customHeight="1">
      <c r="E652" s="262"/>
      <c r="K652" s="262"/>
    </row>
    <row r="653" spans="5:11" s="62" customFormat="1" ht="15" customHeight="1">
      <c r="E653" s="262"/>
      <c r="K653" s="262"/>
    </row>
    <row r="654" spans="5:11" s="62" customFormat="1" ht="15" customHeight="1">
      <c r="E654" s="262"/>
      <c r="K654" s="262"/>
    </row>
    <row r="655" spans="5:11" s="62" customFormat="1" ht="15" customHeight="1">
      <c r="E655" s="262"/>
      <c r="K655" s="262"/>
    </row>
    <row r="656" spans="5:11" s="62" customFormat="1" ht="15" customHeight="1">
      <c r="E656" s="262"/>
      <c r="K656" s="262"/>
    </row>
    <row r="657" spans="5:11" s="62" customFormat="1" ht="15" customHeight="1">
      <c r="E657" s="262"/>
      <c r="K657" s="262"/>
    </row>
    <row r="658" spans="5:11" s="62" customFormat="1" ht="15" customHeight="1">
      <c r="E658" s="262"/>
      <c r="K658" s="262"/>
    </row>
    <row r="659" spans="5:11" s="62" customFormat="1" ht="15" customHeight="1">
      <c r="E659" s="262"/>
      <c r="K659" s="262"/>
    </row>
    <row r="660" spans="5:11" s="62" customFormat="1" ht="15" customHeight="1">
      <c r="E660" s="262"/>
      <c r="K660" s="262"/>
    </row>
    <row r="661" spans="5:11" s="62" customFormat="1" ht="15" customHeight="1">
      <c r="E661" s="262"/>
      <c r="K661" s="262"/>
    </row>
    <row r="662" spans="5:11" s="62" customFormat="1" ht="15" customHeight="1">
      <c r="E662" s="262"/>
      <c r="K662" s="262"/>
    </row>
    <row r="663" spans="5:11" s="62" customFormat="1" ht="15" customHeight="1">
      <c r="E663" s="262"/>
      <c r="K663" s="262"/>
    </row>
    <row r="664" spans="5:11" s="62" customFormat="1" ht="15" customHeight="1">
      <c r="E664" s="262"/>
      <c r="K664" s="262"/>
    </row>
    <row r="665" spans="5:11" s="62" customFormat="1" ht="15" customHeight="1">
      <c r="E665" s="262"/>
      <c r="K665" s="262"/>
    </row>
    <row r="666" spans="5:11" s="62" customFormat="1" ht="15" customHeight="1">
      <c r="E666" s="262"/>
      <c r="K666" s="262"/>
    </row>
    <row r="667" spans="5:11" s="62" customFormat="1" ht="15" customHeight="1">
      <c r="E667" s="262"/>
      <c r="K667" s="262"/>
    </row>
    <row r="668" spans="5:11" s="62" customFormat="1" ht="15" customHeight="1">
      <c r="E668" s="262"/>
      <c r="K668" s="262"/>
    </row>
    <row r="669" spans="5:11" s="62" customFormat="1" ht="15" customHeight="1">
      <c r="E669" s="262"/>
      <c r="K669" s="262"/>
    </row>
    <row r="670" spans="5:11" s="62" customFormat="1" ht="15" customHeight="1">
      <c r="E670" s="262"/>
      <c r="K670" s="262"/>
    </row>
    <row r="671" spans="5:11" s="62" customFormat="1" ht="15" customHeight="1">
      <c r="E671" s="262"/>
      <c r="K671" s="262"/>
    </row>
    <row r="672" spans="5:11" s="62" customFormat="1" ht="15" customHeight="1">
      <c r="E672" s="262"/>
      <c r="K672" s="262"/>
    </row>
    <row r="673" spans="5:11" s="62" customFormat="1" ht="15" customHeight="1">
      <c r="E673" s="262"/>
      <c r="K673" s="262"/>
    </row>
    <row r="674" spans="5:11" s="62" customFormat="1" ht="15" customHeight="1">
      <c r="E674" s="262"/>
      <c r="K674" s="262"/>
    </row>
    <row r="675" spans="5:11" s="62" customFormat="1" ht="15" customHeight="1">
      <c r="E675" s="262"/>
      <c r="K675" s="262"/>
    </row>
    <row r="676" spans="5:11" s="62" customFormat="1" ht="15" customHeight="1">
      <c r="E676" s="262"/>
      <c r="K676" s="262"/>
    </row>
    <row r="677" spans="5:11" s="62" customFormat="1">
      <c r="E677" s="262"/>
      <c r="K677" s="262"/>
    </row>
    <row r="678" spans="5:11" s="62" customFormat="1">
      <c r="E678" s="262"/>
      <c r="K678" s="262"/>
    </row>
    <row r="679" spans="5:11" s="62" customFormat="1">
      <c r="E679" s="262"/>
      <c r="K679" s="262"/>
    </row>
    <row r="680" spans="5:11" s="62" customFormat="1">
      <c r="E680" s="262"/>
      <c r="K680" s="262"/>
    </row>
    <row r="681" spans="5:11" s="62" customFormat="1">
      <c r="E681" s="262"/>
      <c r="K681" s="262"/>
    </row>
    <row r="682" spans="5:11" s="62" customFormat="1">
      <c r="E682" s="262"/>
      <c r="K682" s="262"/>
    </row>
    <row r="683" spans="5:11" s="62" customFormat="1">
      <c r="E683" s="262"/>
      <c r="K683" s="262"/>
    </row>
    <row r="684" spans="5:11" s="62" customFormat="1">
      <c r="E684" s="262"/>
      <c r="K684" s="262"/>
    </row>
    <row r="685" spans="5:11" s="62" customFormat="1">
      <c r="E685" s="262"/>
      <c r="K685" s="262"/>
    </row>
    <row r="686" spans="5:11" s="62" customFormat="1">
      <c r="E686" s="262"/>
      <c r="K686" s="262"/>
    </row>
    <row r="687" spans="5:11" s="62" customFormat="1">
      <c r="E687" s="262"/>
      <c r="K687" s="262"/>
    </row>
    <row r="688" spans="5:11" s="62" customFormat="1">
      <c r="E688" s="262"/>
      <c r="K688" s="262"/>
    </row>
    <row r="689" spans="5:11" s="62" customFormat="1">
      <c r="E689" s="262"/>
      <c r="K689" s="262"/>
    </row>
    <row r="690" spans="5:11" s="62" customFormat="1">
      <c r="E690" s="262"/>
      <c r="K690" s="262"/>
    </row>
    <row r="691" spans="5:11" s="62" customFormat="1">
      <c r="E691" s="262"/>
      <c r="K691" s="262"/>
    </row>
    <row r="692" spans="5:11" s="62" customFormat="1">
      <c r="E692" s="262"/>
      <c r="K692" s="262"/>
    </row>
    <row r="693" spans="5:11" s="62" customFormat="1">
      <c r="E693" s="262"/>
      <c r="K693" s="262"/>
    </row>
    <row r="694" spans="5:11" s="62" customFormat="1">
      <c r="E694" s="262"/>
      <c r="K694" s="262"/>
    </row>
    <row r="695" spans="5:11" s="62" customFormat="1">
      <c r="E695" s="262"/>
      <c r="K695" s="262"/>
    </row>
    <row r="696" spans="5:11" s="62" customFormat="1">
      <c r="E696" s="262"/>
      <c r="K696" s="262"/>
    </row>
    <row r="697" spans="5:11" s="62" customFormat="1">
      <c r="E697" s="262"/>
      <c r="K697" s="262"/>
    </row>
    <row r="698" spans="5:11" s="62" customFormat="1">
      <c r="E698" s="262"/>
      <c r="K698" s="262"/>
    </row>
    <row r="699" spans="5:11" s="62" customFormat="1">
      <c r="E699" s="262"/>
      <c r="K699" s="262"/>
    </row>
    <row r="700" spans="5:11" s="62" customFormat="1">
      <c r="E700" s="262"/>
      <c r="K700" s="262"/>
    </row>
    <row r="701" spans="5:11" s="62" customFormat="1">
      <c r="E701" s="262"/>
      <c r="K701" s="262"/>
    </row>
    <row r="702" spans="5:11" s="62" customFormat="1">
      <c r="E702" s="262"/>
      <c r="K702" s="262"/>
    </row>
    <row r="703" spans="5:11" s="62" customFormat="1">
      <c r="E703" s="262"/>
      <c r="K703" s="262"/>
    </row>
    <row r="704" spans="5:11" s="62" customFormat="1">
      <c r="E704" s="262"/>
      <c r="K704" s="262"/>
    </row>
    <row r="705" spans="5:11" s="62" customFormat="1">
      <c r="E705" s="262"/>
      <c r="K705" s="262"/>
    </row>
    <row r="706" spans="5:11" s="62" customFormat="1">
      <c r="E706" s="262"/>
      <c r="K706" s="262"/>
    </row>
    <row r="707" spans="5:11" s="62" customFormat="1">
      <c r="E707" s="262"/>
      <c r="K707" s="262"/>
    </row>
    <row r="708" spans="5:11" s="62" customFormat="1">
      <c r="E708" s="262"/>
      <c r="K708" s="262"/>
    </row>
    <row r="709" spans="5:11" s="62" customFormat="1">
      <c r="E709" s="262"/>
      <c r="K709" s="262"/>
    </row>
    <row r="710" spans="5:11" s="62" customFormat="1">
      <c r="E710" s="262"/>
      <c r="K710" s="262"/>
    </row>
    <row r="711" spans="5:11" s="62" customFormat="1">
      <c r="E711" s="262"/>
      <c r="K711" s="262"/>
    </row>
    <row r="712" spans="5:11" s="62" customFormat="1">
      <c r="E712" s="262"/>
      <c r="K712" s="262"/>
    </row>
    <row r="713" spans="5:11" s="62" customFormat="1">
      <c r="E713" s="262"/>
      <c r="K713" s="262"/>
    </row>
    <row r="714" spans="5:11" s="62" customFormat="1">
      <c r="E714" s="262"/>
      <c r="K714" s="262"/>
    </row>
    <row r="715" spans="5:11" s="62" customFormat="1">
      <c r="E715" s="262"/>
      <c r="K715" s="262"/>
    </row>
    <row r="716" spans="5:11" s="62" customFormat="1">
      <c r="E716" s="262"/>
      <c r="K716" s="262"/>
    </row>
    <row r="717" spans="5:11" s="62" customFormat="1">
      <c r="E717" s="262"/>
      <c r="K717" s="262"/>
    </row>
    <row r="718" spans="5:11" s="62" customFormat="1">
      <c r="E718" s="262"/>
      <c r="K718" s="262"/>
    </row>
    <row r="719" spans="5:11" s="62" customFormat="1">
      <c r="E719" s="262"/>
      <c r="K719" s="262"/>
    </row>
    <row r="720" spans="5:11" s="62" customFormat="1">
      <c r="E720" s="262"/>
      <c r="K720" s="262"/>
    </row>
    <row r="721" spans="5:11" s="62" customFormat="1">
      <c r="E721" s="262"/>
      <c r="K721" s="262"/>
    </row>
    <row r="722" spans="5:11" s="62" customFormat="1">
      <c r="E722" s="262"/>
      <c r="K722" s="262"/>
    </row>
    <row r="723" spans="5:11" s="62" customFormat="1">
      <c r="E723" s="262"/>
      <c r="K723" s="262"/>
    </row>
    <row r="724" spans="5:11" s="62" customFormat="1">
      <c r="E724" s="262"/>
      <c r="K724" s="262"/>
    </row>
    <row r="725" spans="5:11" s="62" customFormat="1">
      <c r="E725" s="262"/>
      <c r="K725" s="262"/>
    </row>
    <row r="726" spans="5:11" s="62" customFormat="1">
      <c r="E726" s="262"/>
      <c r="K726" s="262"/>
    </row>
    <row r="727" spans="5:11" s="62" customFormat="1">
      <c r="E727" s="262"/>
      <c r="K727" s="262"/>
    </row>
    <row r="728" spans="5:11" s="62" customFormat="1">
      <c r="E728" s="262"/>
      <c r="K728" s="262"/>
    </row>
    <row r="729" spans="5:11" s="62" customFormat="1">
      <c r="E729" s="262"/>
      <c r="K729" s="262"/>
    </row>
    <row r="730" spans="5:11" s="62" customFormat="1">
      <c r="E730" s="262"/>
      <c r="K730" s="262"/>
    </row>
    <row r="731" spans="5:11" s="62" customFormat="1">
      <c r="E731" s="262"/>
      <c r="K731" s="262"/>
    </row>
    <row r="732" spans="5:11" s="62" customFormat="1">
      <c r="E732" s="262"/>
      <c r="K732" s="262"/>
    </row>
    <row r="733" spans="5:11" s="62" customFormat="1">
      <c r="E733" s="262"/>
      <c r="K733" s="262"/>
    </row>
    <row r="734" spans="5:11" s="62" customFormat="1">
      <c r="E734" s="262"/>
      <c r="K734" s="262"/>
    </row>
    <row r="735" spans="5:11" s="62" customFormat="1">
      <c r="E735" s="262"/>
      <c r="K735" s="262"/>
    </row>
    <row r="736" spans="5:11" s="62" customFormat="1">
      <c r="E736" s="262"/>
      <c r="K736" s="262"/>
    </row>
    <row r="737" spans="5:11" s="62" customFormat="1">
      <c r="E737" s="262"/>
      <c r="K737" s="262"/>
    </row>
    <row r="738" spans="5:11" s="62" customFormat="1">
      <c r="E738" s="262"/>
      <c r="K738" s="262"/>
    </row>
    <row r="739" spans="5:11" s="62" customFormat="1">
      <c r="E739" s="262"/>
      <c r="K739" s="262"/>
    </row>
    <row r="740" spans="5:11" s="62" customFormat="1">
      <c r="E740" s="262"/>
      <c r="K740" s="262"/>
    </row>
    <row r="741" spans="5:11" s="62" customFormat="1">
      <c r="E741" s="262"/>
      <c r="K741" s="262"/>
    </row>
    <row r="742" spans="5:11" s="62" customFormat="1">
      <c r="E742" s="262"/>
      <c r="K742" s="262"/>
    </row>
    <row r="743" spans="5:11" s="62" customFormat="1">
      <c r="E743" s="262"/>
      <c r="K743" s="262"/>
    </row>
    <row r="744" spans="5:11" s="62" customFormat="1">
      <c r="E744" s="262"/>
      <c r="K744" s="262"/>
    </row>
    <row r="745" spans="5:11" s="62" customFormat="1">
      <c r="E745" s="262"/>
      <c r="K745" s="262"/>
    </row>
    <row r="746" spans="5:11" s="62" customFormat="1">
      <c r="E746" s="262"/>
      <c r="K746" s="262"/>
    </row>
    <row r="747" spans="5:11" s="62" customFormat="1">
      <c r="E747" s="262"/>
      <c r="K747" s="262"/>
    </row>
    <row r="748" spans="5:11" s="62" customFormat="1">
      <c r="E748" s="262"/>
      <c r="K748" s="262"/>
    </row>
    <row r="749" spans="5:11" s="62" customFormat="1">
      <c r="E749" s="262"/>
      <c r="K749" s="262"/>
    </row>
    <row r="750" spans="5:11" s="62" customFormat="1">
      <c r="E750" s="262"/>
      <c r="K750" s="262"/>
    </row>
    <row r="751" spans="5:11" s="62" customFormat="1">
      <c r="E751" s="262"/>
      <c r="K751" s="262"/>
    </row>
    <row r="752" spans="5:11" s="62" customFormat="1">
      <c r="E752" s="262"/>
      <c r="K752" s="262"/>
    </row>
    <row r="753" spans="5:11" s="62" customFormat="1">
      <c r="E753" s="262"/>
      <c r="K753" s="262"/>
    </row>
    <row r="754" spans="5:11" s="62" customFormat="1">
      <c r="E754" s="262"/>
      <c r="K754" s="262"/>
    </row>
    <row r="755" spans="5:11" s="62" customFormat="1">
      <c r="E755" s="262"/>
      <c r="K755" s="262"/>
    </row>
    <row r="756" spans="5:11" s="62" customFormat="1">
      <c r="E756" s="262"/>
      <c r="K756" s="262"/>
    </row>
    <row r="757" spans="5:11" s="62" customFormat="1">
      <c r="E757" s="262"/>
      <c r="K757" s="262"/>
    </row>
    <row r="758" spans="5:11" s="62" customFormat="1">
      <c r="E758" s="262"/>
      <c r="K758" s="262"/>
    </row>
    <row r="759" spans="5:11" s="62" customFormat="1">
      <c r="E759" s="262"/>
      <c r="K759" s="262"/>
    </row>
    <row r="760" spans="5:11" s="62" customFormat="1">
      <c r="E760" s="262"/>
      <c r="K760" s="262"/>
    </row>
    <row r="761" spans="5:11" s="62" customFormat="1">
      <c r="E761" s="262"/>
      <c r="K761" s="262"/>
    </row>
    <row r="762" spans="5:11" s="62" customFormat="1">
      <c r="E762" s="262"/>
      <c r="K762" s="262"/>
    </row>
    <row r="763" spans="5:11" s="62" customFormat="1">
      <c r="E763" s="262"/>
      <c r="K763" s="262"/>
    </row>
    <row r="764" spans="5:11" s="62" customFormat="1">
      <c r="E764" s="262"/>
      <c r="K764" s="262"/>
    </row>
    <row r="765" spans="5:11" s="62" customFormat="1">
      <c r="E765" s="262"/>
      <c r="K765" s="262"/>
    </row>
    <row r="766" spans="5:11" s="62" customFormat="1">
      <c r="E766" s="262"/>
      <c r="K766" s="262"/>
    </row>
    <row r="767" spans="5:11" s="62" customFormat="1">
      <c r="E767" s="262"/>
      <c r="K767" s="262"/>
    </row>
    <row r="768" spans="5:11" s="62" customFormat="1">
      <c r="E768" s="262"/>
      <c r="K768" s="262"/>
    </row>
    <row r="769" spans="5:11" s="62" customFormat="1">
      <c r="E769" s="262"/>
      <c r="K769" s="262"/>
    </row>
    <row r="770" spans="5:11" s="62" customFormat="1">
      <c r="E770" s="262"/>
      <c r="K770" s="262"/>
    </row>
    <row r="771" spans="5:11" s="62" customFormat="1">
      <c r="E771" s="262"/>
      <c r="K771" s="262"/>
    </row>
    <row r="772" spans="5:11" s="62" customFormat="1">
      <c r="E772" s="262"/>
      <c r="K772" s="262"/>
    </row>
    <row r="773" spans="5:11" s="62" customFormat="1">
      <c r="E773" s="262"/>
      <c r="K773" s="262"/>
    </row>
    <row r="774" spans="5:11" s="62" customFormat="1">
      <c r="E774" s="262"/>
      <c r="K774" s="262"/>
    </row>
    <row r="775" spans="5:11" s="62" customFormat="1">
      <c r="E775" s="262"/>
      <c r="K775" s="262"/>
    </row>
    <row r="776" spans="5:11" s="62" customFormat="1">
      <c r="E776" s="262"/>
      <c r="K776" s="262"/>
    </row>
    <row r="777" spans="5:11" s="62" customFormat="1">
      <c r="E777" s="262"/>
      <c r="K777" s="262"/>
    </row>
    <row r="778" spans="5:11" s="62" customFormat="1">
      <c r="E778" s="262"/>
      <c r="K778" s="262"/>
    </row>
    <row r="779" spans="5:11" s="62" customFormat="1">
      <c r="E779" s="262"/>
      <c r="K779" s="262"/>
    </row>
    <row r="780" spans="5:11" s="62" customFormat="1">
      <c r="E780" s="262"/>
      <c r="K780" s="262"/>
    </row>
    <row r="781" spans="5:11" s="62" customFormat="1">
      <c r="E781" s="262"/>
      <c r="K781" s="262"/>
    </row>
    <row r="782" spans="5:11" s="62" customFormat="1">
      <c r="E782" s="262"/>
      <c r="K782" s="262"/>
    </row>
    <row r="783" spans="5:11" s="62" customFormat="1">
      <c r="E783" s="262"/>
      <c r="K783" s="262"/>
    </row>
    <row r="784" spans="5:11" s="62" customFormat="1">
      <c r="E784" s="262"/>
      <c r="K784" s="262"/>
    </row>
    <row r="785" spans="5:11" s="62" customFormat="1">
      <c r="E785" s="262"/>
      <c r="K785" s="262"/>
    </row>
    <row r="786" spans="5:11" s="62" customFormat="1">
      <c r="E786" s="262"/>
      <c r="K786" s="262"/>
    </row>
    <row r="787" spans="5:11" s="62" customFormat="1">
      <c r="E787" s="262"/>
      <c r="K787" s="262"/>
    </row>
    <row r="788" spans="5:11" s="62" customFormat="1">
      <c r="E788" s="262"/>
      <c r="K788" s="262"/>
    </row>
    <row r="789" spans="5:11" s="62" customFormat="1">
      <c r="E789" s="262"/>
      <c r="K789" s="262"/>
    </row>
    <row r="790" spans="5:11" s="62" customFormat="1">
      <c r="E790" s="262"/>
      <c r="K790" s="262"/>
    </row>
    <row r="791" spans="5:11" s="62" customFormat="1">
      <c r="E791" s="262"/>
      <c r="K791" s="262"/>
    </row>
    <row r="792" spans="5:11" s="62" customFormat="1">
      <c r="E792" s="262"/>
      <c r="K792" s="262"/>
    </row>
    <row r="793" spans="5:11" s="62" customFormat="1">
      <c r="E793" s="262"/>
      <c r="K793" s="262"/>
    </row>
    <row r="794" spans="5:11" s="62" customFormat="1">
      <c r="E794" s="262"/>
      <c r="K794" s="262"/>
    </row>
    <row r="795" spans="5:11" s="62" customFormat="1">
      <c r="E795" s="262"/>
      <c r="K795" s="262"/>
    </row>
    <row r="796" spans="5:11" s="62" customFormat="1">
      <c r="E796" s="262"/>
      <c r="K796" s="262"/>
    </row>
    <row r="797" spans="5:11" s="62" customFormat="1">
      <c r="E797" s="262"/>
      <c r="K797" s="262"/>
    </row>
    <row r="798" spans="5:11" s="62" customFormat="1">
      <c r="E798" s="262"/>
      <c r="K798" s="262"/>
    </row>
    <row r="799" spans="5:11" s="62" customFormat="1">
      <c r="E799" s="262"/>
      <c r="K799" s="262"/>
    </row>
    <row r="800" spans="5:11" s="62" customFormat="1">
      <c r="E800" s="262"/>
      <c r="K800" s="262"/>
    </row>
    <row r="801" spans="5:11" s="62" customFormat="1">
      <c r="E801" s="262"/>
      <c r="K801" s="262"/>
    </row>
    <row r="802" spans="5:11" s="62" customFormat="1">
      <c r="E802" s="262"/>
      <c r="K802" s="262"/>
    </row>
    <row r="803" spans="5:11" s="62" customFormat="1">
      <c r="E803" s="262"/>
      <c r="K803" s="262"/>
    </row>
    <row r="804" spans="5:11" s="62" customFormat="1">
      <c r="E804" s="262"/>
      <c r="K804" s="262"/>
    </row>
    <row r="805" spans="5:11" s="62" customFormat="1">
      <c r="E805" s="262"/>
      <c r="K805" s="262"/>
    </row>
    <row r="806" spans="5:11" s="62" customFormat="1">
      <c r="E806" s="262"/>
      <c r="K806" s="262"/>
    </row>
    <row r="807" spans="5:11" s="62" customFormat="1">
      <c r="E807" s="262"/>
      <c r="K807" s="262"/>
    </row>
    <row r="808" spans="5:11" s="62" customFormat="1">
      <c r="E808" s="262"/>
      <c r="K808" s="262"/>
    </row>
    <row r="809" spans="5:11" s="62" customFormat="1">
      <c r="E809" s="262"/>
      <c r="K809" s="262"/>
    </row>
    <row r="810" spans="5:11" s="62" customFormat="1">
      <c r="E810" s="262"/>
      <c r="K810" s="262"/>
    </row>
    <row r="811" spans="5:11" s="62" customFormat="1">
      <c r="E811" s="262"/>
      <c r="K811" s="262"/>
    </row>
    <row r="812" spans="5:11" s="62" customFormat="1">
      <c r="E812" s="262"/>
      <c r="K812" s="262"/>
    </row>
    <row r="813" spans="5:11" s="62" customFormat="1">
      <c r="E813" s="262"/>
      <c r="K813" s="262"/>
    </row>
    <row r="814" spans="5:11" s="62" customFormat="1">
      <c r="E814" s="262"/>
      <c r="K814" s="262"/>
    </row>
    <row r="815" spans="5:11" s="62" customFormat="1">
      <c r="E815" s="262"/>
      <c r="K815" s="262"/>
    </row>
    <row r="816" spans="5:11" s="62" customFormat="1">
      <c r="E816" s="262"/>
      <c r="K816" s="262"/>
    </row>
    <row r="817" spans="5:11" s="62" customFormat="1">
      <c r="E817" s="262"/>
      <c r="K817" s="262"/>
    </row>
    <row r="818" spans="5:11" s="62" customFormat="1">
      <c r="E818" s="262"/>
      <c r="K818" s="262"/>
    </row>
    <row r="819" spans="5:11" s="62" customFormat="1">
      <c r="E819" s="262"/>
      <c r="K819" s="262"/>
    </row>
    <row r="820" spans="5:11" s="62" customFormat="1">
      <c r="E820" s="262"/>
      <c r="K820" s="262"/>
    </row>
    <row r="821" spans="5:11" s="62" customFormat="1">
      <c r="E821" s="262"/>
      <c r="K821" s="262"/>
    </row>
    <row r="822" spans="5:11" s="62" customFormat="1">
      <c r="E822" s="262"/>
      <c r="K822" s="262"/>
    </row>
    <row r="823" spans="5:11" s="62" customFormat="1">
      <c r="E823" s="262"/>
      <c r="K823" s="262"/>
    </row>
    <row r="824" spans="5:11" s="62" customFormat="1">
      <c r="E824" s="262"/>
      <c r="K824" s="262"/>
    </row>
    <row r="825" spans="5:11" s="62" customFormat="1">
      <c r="E825" s="262"/>
      <c r="K825" s="262"/>
    </row>
    <row r="826" spans="5:11" s="62" customFormat="1">
      <c r="E826" s="262"/>
      <c r="K826" s="262"/>
    </row>
    <row r="827" spans="5:11" s="62" customFormat="1">
      <c r="E827" s="262"/>
      <c r="K827" s="262"/>
    </row>
    <row r="828" spans="5:11" s="62" customFormat="1">
      <c r="E828" s="262"/>
      <c r="K828" s="262"/>
    </row>
    <row r="829" spans="5:11" s="62" customFormat="1">
      <c r="E829" s="262"/>
      <c r="K829" s="262"/>
    </row>
    <row r="830" spans="5:11" s="62" customFormat="1">
      <c r="E830" s="262"/>
      <c r="K830" s="262"/>
    </row>
    <row r="831" spans="5:11" s="62" customFormat="1">
      <c r="E831" s="262"/>
      <c r="K831" s="262"/>
    </row>
    <row r="832" spans="5:11" s="62" customFormat="1">
      <c r="E832" s="262"/>
      <c r="K832" s="262"/>
    </row>
    <row r="833" spans="5:11" s="62" customFormat="1">
      <c r="E833" s="262"/>
      <c r="K833" s="262"/>
    </row>
    <row r="834" spans="5:11" s="62" customFormat="1">
      <c r="E834" s="262"/>
      <c r="K834" s="262"/>
    </row>
    <row r="835" spans="5:11" s="62" customFormat="1">
      <c r="E835" s="262"/>
      <c r="K835" s="262"/>
    </row>
    <row r="836" spans="5:11" s="62" customFormat="1">
      <c r="E836" s="262"/>
      <c r="K836" s="262"/>
    </row>
    <row r="837" spans="5:11" s="62" customFormat="1">
      <c r="E837" s="262"/>
      <c r="K837" s="262"/>
    </row>
    <row r="838" spans="5:11" s="62" customFormat="1">
      <c r="E838" s="262"/>
      <c r="K838" s="262"/>
    </row>
    <row r="839" spans="5:11" s="62" customFormat="1">
      <c r="E839" s="262"/>
      <c r="K839" s="262"/>
    </row>
    <row r="840" spans="5:11" s="62" customFormat="1">
      <c r="E840" s="262"/>
      <c r="K840" s="262"/>
    </row>
    <row r="841" spans="5:11" s="62" customFormat="1">
      <c r="E841" s="262"/>
      <c r="K841" s="262"/>
    </row>
    <row r="842" spans="5:11" s="62" customFormat="1">
      <c r="E842" s="262"/>
      <c r="K842" s="262"/>
    </row>
    <row r="843" spans="5:11" s="62" customFormat="1">
      <c r="E843" s="262"/>
      <c r="K843" s="262"/>
    </row>
    <row r="844" spans="5:11" s="62" customFormat="1">
      <c r="E844" s="262"/>
      <c r="K844" s="262"/>
    </row>
    <row r="845" spans="5:11" s="62" customFormat="1">
      <c r="E845" s="262"/>
      <c r="K845" s="262"/>
    </row>
    <row r="846" spans="5:11" s="62" customFormat="1">
      <c r="E846" s="262"/>
      <c r="K846" s="262"/>
    </row>
    <row r="847" spans="5:11" s="62" customFormat="1">
      <c r="E847" s="262"/>
      <c r="K847" s="262"/>
    </row>
    <row r="848" spans="5:11" s="62" customFormat="1">
      <c r="E848" s="262"/>
      <c r="K848" s="262"/>
    </row>
    <row r="849" spans="5:11" s="62" customFormat="1">
      <c r="E849" s="262"/>
      <c r="K849" s="262"/>
    </row>
    <row r="850" spans="5:11" s="62" customFormat="1">
      <c r="E850" s="262"/>
      <c r="K850" s="262"/>
    </row>
    <row r="851" spans="5:11" s="62" customFormat="1">
      <c r="E851" s="262"/>
      <c r="K851" s="262"/>
    </row>
    <row r="852" spans="5:11" s="62" customFormat="1">
      <c r="E852" s="262"/>
      <c r="K852" s="262"/>
    </row>
    <row r="853" spans="5:11" s="62" customFormat="1">
      <c r="E853" s="262"/>
      <c r="K853" s="262"/>
    </row>
    <row r="854" spans="5:11" s="62" customFormat="1">
      <c r="E854" s="262"/>
      <c r="K854" s="262"/>
    </row>
    <row r="855" spans="5:11" s="62" customFormat="1">
      <c r="E855" s="262"/>
      <c r="K855" s="262"/>
    </row>
    <row r="856" spans="5:11" s="62" customFormat="1">
      <c r="E856" s="262"/>
      <c r="K856" s="262"/>
    </row>
    <row r="857" spans="5:11" s="62" customFormat="1">
      <c r="E857" s="262"/>
      <c r="K857" s="262"/>
    </row>
    <row r="858" spans="5:11" s="62" customFormat="1">
      <c r="E858" s="262"/>
      <c r="K858" s="262"/>
    </row>
    <row r="859" spans="5:11" s="62" customFormat="1">
      <c r="E859" s="262"/>
      <c r="K859" s="262"/>
    </row>
    <row r="860" spans="5:11" s="62" customFormat="1">
      <c r="E860" s="262"/>
      <c r="K860" s="262"/>
    </row>
    <row r="861" spans="5:11" s="62" customFormat="1">
      <c r="E861" s="262"/>
      <c r="K861" s="262"/>
    </row>
    <row r="862" spans="5:11" s="62" customFormat="1">
      <c r="E862" s="262"/>
      <c r="K862" s="262"/>
    </row>
    <row r="863" spans="5:11" s="62" customFormat="1">
      <c r="E863" s="262"/>
      <c r="K863" s="262"/>
    </row>
    <row r="864" spans="5:11" s="62" customFormat="1">
      <c r="E864" s="262"/>
      <c r="K864" s="262"/>
    </row>
    <row r="865" spans="5:11" s="62" customFormat="1">
      <c r="E865" s="262"/>
      <c r="K865" s="262"/>
    </row>
    <row r="866" spans="5:11" s="62" customFormat="1">
      <c r="E866" s="262"/>
      <c r="K866" s="262"/>
    </row>
    <row r="867" spans="5:11" s="62" customFormat="1">
      <c r="E867" s="262"/>
      <c r="K867" s="262"/>
    </row>
    <row r="868" spans="5:11" s="62" customFormat="1">
      <c r="E868" s="262"/>
      <c r="K868" s="262"/>
    </row>
    <row r="869" spans="5:11" s="62" customFormat="1">
      <c r="E869" s="262"/>
      <c r="K869" s="262"/>
    </row>
    <row r="870" spans="5:11" s="62" customFormat="1">
      <c r="E870" s="262"/>
      <c r="K870" s="262"/>
    </row>
    <row r="871" spans="5:11" s="62" customFormat="1">
      <c r="E871" s="262"/>
      <c r="K871" s="262"/>
    </row>
    <row r="872" spans="5:11" s="62" customFormat="1">
      <c r="E872" s="262"/>
      <c r="K872" s="262"/>
    </row>
    <row r="873" spans="5:11" s="62" customFormat="1">
      <c r="E873" s="262"/>
      <c r="K873" s="262"/>
    </row>
    <row r="874" spans="5:11" s="62" customFormat="1">
      <c r="E874" s="262"/>
      <c r="K874" s="262"/>
    </row>
    <row r="875" spans="5:11" s="62" customFormat="1">
      <c r="E875" s="262"/>
      <c r="K875" s="262"/>
    </row>
    <row r="876" spans="5:11" s="62" customFormat="1">
      <c r="E876" s="262"/>
      <c r="K876" s="262"/>
    </row>
    <row r="877" spans="5:11" s="62" customFormat="1">
      <c r="E877" s="262"/>
      <c r="K877" s="262"/>
    </row>
    <row r="878" spans="5:11" s="62" customFormat="1">
      <c r="E878" s="262"/>
      <c r="K878" s="262"/>
    </row>
    <row r="879" spans="5:11" s="62" customFormat="1">
      <c r="E879" s="262"/>
      <c r="K879" s="262"/>
    </row>
    <row r="880" spans="5:11" s="62" customFormat="1">
      <c r="E880" s="262"/>
      <c r="K880" s="262"/>
    </row>
    <row r="881" spans="5:11" s="62" customFormat="1">
      <c r="E881" s="262"/>
      <c r="K881" s="262"/>
    </row>
    <row r="882" spans="5:11" s="62" customFormat="1">
      <c r="E882" s="262"/>
      <c r="K882" s="262"/>
    </row>
    <row r="883" spans="5:11" s="62" customFormat="1">
      <c r="E883" s="262"/>
      <c r="K883" s="262"/>
    </row>
    <row r="884" spans="5:11" s="62" customFormat="1">
      <c r="E884" s="262"/>
      <c r="K884" s="262"/>
    </row>
    <row r="885" spans="5:11" s="62" customFormat="1">
      <c r="E885" s="262"/>
      <c r="K885" s="262"/>
    </row>
    <row r="886" spans="5:11" s="62" customFormat="1">
      <c r="E886" s="262"/>
      <c r="K886" s="262"/>
    </row>
    <row r="887" spans="5:11" s="62" customFormat="1">
      <c r="E887" s="262"/>
      <c r="K887" s="262"/>
    </row>
    <row r="888" spans="5:11" s="62" customFormat="1">
      <c r="E888" s="262"/>
      <c r="K888" s="262"/>
    </row>
    <row r="889" spans="5:11" s="62" customFormat="1">
      <c r="E889" s="262"/>
      <c r="K889" s="262"/>
    </row>
    <row r="890" spans="5:11" s="62" customFormat="1">
      <c r="E890" s="262"/>
      <c r="K890" s="262"/>
    </row>
    <row r="891" spans="5:11" s="62" customFormat="1">
      <c r="E891" s="262"/>
      <c r="K891" s="262"/>
    </row>
    <row r="892" spans="5:11" s="62" customFormat="1">
      <c r="E892" s="262"/>
      <c r="K892" s="262"/>
    </row>
    <row r="893" spans="5:11" s="62" customFormat="1">
      <c r="E893" s="262"/>
      <c r="K893" s="262"/>
    </row>
    <row r="894" spans="5:11" s="62" customFormat="1">
      <c r="E894" s="262"/>
      <c r="K894" s="262"/>
    </row>
    <row r="895" spans="5:11" s="62" customFormat="1">
      <c r="E895" s="262"/>
      <c r="K895" s="262"/>
    </row>
    <row r="896" spans="5:11" s="62" customFormat="1">
      <c r="E896" s="262"/>
      <c r="K896" s="262"/>
    </row>
    <row r="897" spans="5:11" s="62" customFormat="1">
      <c r="E897" s="262"/>
      <c r="K897" s="262"/>
    </row>
    <row r="898" spans="5:11" s="62" customFormat="1">
      <c r="E898" s="262"/>
      <c r="K898" s="262"/>
    </row>
    <row r="899" spans="5:11" s="62" customFormat="1">
      <c r="E899" s="262"/>
      <c r="K899" s="262"/>
    </row>
    <row r="900" spans="5:11" s="62" customFormat="1">
      <c r="E900" s="262"/>
      <c r="K900" s="262"/>
    </row>
    <row r="901" spans="5:11" s="62" customFormat="1">
      <c r="E901" s="262"/>
      <c r="K901" s="262"/>
    </row>
    <row r="902" spans="5:11" s="62" customFormat="1">
      <c r="E902" s="262"/>
      <c r="K902" s="262"/>
    </row>
    <row r="903" spans="5:11" s="62" customFormat="1">
      <c r="E903" s="262"/>
      <c r="K903" s="262"/>
    </row>
    <row r="904" spans="5:11" s="62" customFormat="1">
      <c r="E904" s="262"/>
      <c r="K904" s="262"/>
    </row>
    <row r="905" spans="5:11" s="62" customFormat="1">
      <c r="E905" s="262"/>
      <c r="K905" s="262"/>
    </row>
    <row r="906" spans="5:11" s="62" customFormat="1">
      <c r="E906" s="262"/>
      <c r="K906" s="262"/>
    </row>
    <row r="907" spans="5:11" s="62" customFormat="1">
      <c r="E907" s="262"/>
      <c r="K907" s="262"/>
    </row>
    <row r="908" spans="5:11" s="62" customFormat="1">
      <c r="E908" s="262"/>
      <c r="K908" s="262"/>
    </row>
    <row r="909" spans="5:11" s="62" customFormat="1">
      <c r="E909" s="262"/>
      <c r="K909" s="262"/>
    </row>
    <row r="910" spans="5:11" s="62" customFormat="1">
      <c r="E910" s="262"/>
      <c r="K910" s="262"/>
    </row>
    <row r="911" spans="5:11" s="62" customFormat="1">
      <c r="E911" s="262"/>
      <c r="K911" s="262"/>
    </row>
    <row r="912" spans="5:11" s="62" customFormat="1">
      <c r="E912" s="262"/>
      <c r="K912" s="262"/>
    </row>
    <row r="913" spans="5:11" s="62" customFormat="1">
      <c r="E913" s="262"/>
      <c r="K913" s="262"/>
    </row>
    <row r="914" spans="5:11" s="62" customFormat="1">
      <c r="E914" s="262"/>
      <c r="K914" s="262"/>
    </row>
    <row r="915" spans="5:11" s="62" customFormat="1">
      <c r="E915" s="262"/>
      <c r="K915" s="262"/>
    </row>
    <row r="916" spans="5:11" s="62" customFormat="1">
      <c r="E916" s="262"/>
      <c r="K916" s="262"/>
    </row>
    <row r="917" spans="5:11" s="62" customFormat="1">
      <c r="E917" s="262"/>
      <c r="K917" s="262"/>
    </row>
    <row r="918" spans="5:11" s="62" customFormat="1">
      <c r="E918" s="262"/>
      <c r="K918" s="262"/>
    </row>
    <row r="919" spans="5:11" s="62" customFormat="1">
      <c r="E919" s="262"/>
      <c r="K919" s="262"/>
    </row>
    <row r="920" spans="5:11" s="62" customFormat="1">
      <c r="E920" s="262"/>
      <c r="K920" s="262"/>
    </row>
    <row r="921" spans="5:11" s="62" customFormat="1">
      <c r="E921" s="262"/>
      <c r="K921" s="262"/>
    </row>
    <row r="922" spans="5:11" s="62" customFormat="1">
      <c r="E922" s="262"/>
      <c r="K922" s="262"/>
    </row>
    <row r="923" spans="5:11" s="62" customFormat="1">
      <c r="E923" s="262"/>
      <c r="K923" s="262"/>
    </row>
    <row r="924" spans="5:11" s="62" customFormat="1">
      <c r="E924" s="262"/>
      <c r="K924" s="262"/>
    </row>
    <row r="925" spans="5:11" s="62" customFormat="1">
      <c r="E925" s="262"/>
      <c r="K925" s="262"/>
    </row>
    <row r="926" spans="5:11" s="62" customFormat="1">
      <c r="E926" s="262"/>
      <c r="K926" s="262"/>
    </row>
    <row r="927" spans="5:11" s="62" customFormat="1">
      <c r="E927" s="262"/>
      <c r="K927" s="262"/>
    </row>
    <row r="928" spans="5:11" s="62" customFormat="1">
      <c r="E928" s="262"/>
      <c r="K928" s="262"/>
    </row>
    <row r="929" spans="5:11" s="62" customFormat="1">
      <c r="E929" s="262"/>
      <c r="K929" s="262"/>
    </row>
    <row r="930" spans="5:11" s="62" customFormat="1">
      <c r="E930" s="262"/>
      <c r="K930" s="262"/>
    </row>
    <row r="931" spans="5:11" s="62" customFormat="1">
      <c r="E931" s="262"/>
      <c r="K931" s="262"/>
    </row>
    <row r="932" spans="5:11" s="62" customFormat="1">
      <c r="E932" s="262"/>
      <c r="K932" s="262"/>
    </row>
    <row r="933" spans="5:11" s="62" customFormat="1">
      <c r="E933" s="262"/>
      <c r="K933" s="262"/>
    </row>
    <row r="934" spans="5:11" s="62" customFormat="1">
      <c r="E934" s="262"/>
      <c r="K934" s="262"/>
    </row>
    <row r="935" spans="5:11" s="62" customFormat="1">
      <c r="E935" s="262"/>
      <c r="K935" s="262"/>
    </row>
    <row r="936" spans="5:11" s="62" customFormat="1">
      <c r="E936" s="262"/>
      <c r="K936" s="262"/>
    </row>
    <row r="937" spans="5:11" s="62" customFormat="1">
      <c r="E937" s="262"/>
      <c r="K937" s="262"/>
    </row>
    <row r="938" spans="5:11" s="62" customFormat="1">
      <c r="E938" s="262"/>
      <c r="K938" s="262"/>
    </row>
    <row r="939" spans="5:11" s="62" customFormat="1">
      <c r="E939" s="262"/>
      <c r="K939" s="262"/>
    </row>
    <row r="940" spans="5:11" s="62" customFormat="1">
      <c r="E940" s="262"/>
      <c r="K940" s="262"/>
    </row>
    <row r="941" spans="5:11" s="62" customFormat="1">
      <c r="E941" s="262"/>
      <c r="K941" s="262"/>
    </row>
    <row r="942" spans="5:11" s="62" customFormat="1">
      <c r="E942" s="262"/>
      <c r="K942" s="262"/>
    </row>
    <row r="943" spans="5:11" s="62" customFormat="1">
      <c r="E943" s="262"/>
      <c r="K943" s="262"/>
    </row>
    <row r="944" spans="5:11" s="62" customFormat="1">
      <c r="E944" s="262"/>
      <c r="K944" s="262"/>
    </row>
    <row r="945" spans="5:11" s="62" customFormat="1">
      <c r="E945" s="262"/>
      <c r="K945" s="262"/>
    </row>
    <row r="946" spans="5:11" s="62" customFormat="1">
      <c r="E946" s="262"/>
      <c r="K946" s="262"/>
    </row>
    <row r="947" spans="5:11" s="62" customFormat="1">
      <c r="E947" s="262"/>
      <c r="K947" s="262"/>
    </row>
    <row r="948" spans="5:11" s="62" customFormat="1">
      <c r="E948" s="262"/>
      <c r="K948" s="262"/>
    </row>
    <row r="949" spans="5:11" s="62" customFormat="1">
      <c r="E949" s="262"/>
      <c r="K949" s="262"/>
    </row>
    <row r="950" spans="5:11" s="62" customFormat="1">
      <c r="E950" s="262"/>
      <c r="K950" s="262"/>
    </row>
    <row r="951" spans="5:11" s="62" customFormat="1">
      <c r="E951" s="262"/>
      <c r="K951" s="262"/>
    </row>
    <row r="952" spans="5:11" s="62" customFormat="1">
      <c r="E952" s="262"/>
      <c r="K952" s="262"/>
    </row>
    <row r="953" spans="5:11" s="62" customFormat="1">
      <c r="E953" s="262"/>
      <c r="K953" s="262"/>
    </row>
    <row r="954" spans="5:11" s="62" customFormat="1">
      <c r="E954" s="262"/>
      <c r="K954" s="262"/>
    </row>
    <row r="955" spans="5:11" s="62" customFormat="1">
      <c r="E955" s="262"/>
      <c r="K955" s="262"/>
    </row>
    <row r="956" spans="5:11" s="62" customFormat="1">
      <c r="E956" s="262"/>
      <c r="K956" s="262"/>
    </row>
    <row r="957" spans="5:11" s="62" customFormat="1">
      <c r="E957" s="262"/>
      <c r="K957" s="262"/>
    </row>
    <row r="958" spans="5:11" s="62" customFormat="1">
      <c r="E958" s="262"/>
      <c r="K958" s="262"/>
    </row>
    <row r="959" spans="5:11" s="62" customFormat="1">
      <c r="E959" s="262"/>
      <c r="K959" s="262"/>
    </row>
    <row r="960" spans="5:11" s="62" customFormat="1">
      <c r="E960" s="262"/>
      <c r="K960" s="262"/>
    </row>
    <row r="961" spans="5:11" s="62" customFormat="1">
      <c r="E961" s="262"/>
      <c r="K961" s="262"/>
    </row>
    <row r="962" spans="5:11" s="62" customFormat="1">
      <c r="E962" s="262"/>
      <c r="K962" s="262"/>
    </row>
    <row r="963" spans="5:11" s="62" customFormat="1">
      <c r="E963" s="262"/>
      <c r="K963" s="262"/>
    </row>
    <row r="964" spans="5:11" s="62" customFormat="1">
      <c r="E964" s="262"/>
      <c r="K964" s="262"/>
    </row>
    <row r="965" spans="5:11" s="62" customFormat="1">
      <c r="E965" s="262"/>
      <c r="K965" s="262"/>
    </row>
    <row r="966" spans="5:11" s="62" customFormat="1">
      <c r="E966" s="262"/>
      <c r="K966" s="262"/>
    </row>
    <row r="967" spans="5:11" s="62" customFormat="1">
      <c r="E967" s="262"/>
      <c r="K967" s="262"/>
    </row>
    <row r="968" spans="5:11" s="62" customFormat="1">
      <c r="E968" s="262"/>
      <c r="K968" s="262"/>
    </row>
    <row r="969" spans="5:11" s="62" customFormat="1">
      <c r="E969" s="262"/>
      <c r="K969" s="262"/>
    </row>
    <row r="970" spans="5:11" s="62" customFormat="1">
      <c r="E970" s="262"/>
      <c r="K970" s="262"/>
    </row>
    <row r="971" spans="5:11" s="62" customFormat="1">
      <c r="E971" s="262"/>
      <c r="K971" s="262"/>
    </row>
    <row r="972" spans="5:11" s="62" customFormat="1">
      <c r="E972" s="262"/>
      <c r="K972" s="262"/>
    </row>
    <row r="973" spans="5:11" s="62" customFormat="1">
      <c r="E973" s="262"/>
      <c r="K973" s="262"/>
    </row>
    <row r="974" spans="5:11" s="62" customFormat="1">
      <c r="E974" s="262"/>
      <c r="K974" s="262"/>
    </row>
    <row r="975" spans="5:11" s="62" customFormat="1">
      <c r="E975" s="262"/>
      <c r="K975" s="262"/>
    </row>
    <row r="976" spans="5:11" s="62" customFormat="1">
      <c r="E976" s="262"/>
      <c r="K976" s="262"/>
    </row>
    <row r="977" spans="5:11" s="62" customFormat="1">
      <c r="E977" s="262"/>
      <c r="K977" s="262"/>
    </row>
    <row r="978" spans="5:11" s="62" customFormat="1">
      <c r="E978" s="262"/>
      <c r="K978" s="262"/>
    </row>
    <row r="979" spans="5:11" s="62" customFormat="1">
      <c r="E979" s="262"/>
      <c r="K979" s="262"/>
    </row>
    <row r="980" spans="5:11" s="62" customFormat="1">
      <c r="E980" s="262"/>
      <c r="K980" s="262"/>
    </row>
    <row r="981" spans="5:11" s="62" customFormat="1">
      <c r="E981" s="262"/>
      <c r="K981" s="262"/>
    </row>
    <row r="982" spans="5:11" s="62" customFormat="1">
      <c r="E982" s="262"/>
      <c r="K982" s="262"/>
    </row>
    <row r="983" spans="5:11" s="62" customFormat="1">
      <c r="E983" s="262"/>
      <c r="K983" s="262"/>
    </row>
    <row r="984" spans="5:11" s="62" customFormat="1">
      <c r="E984" s="262"/>
      <c r="K984" s="262"/>
    </row>
    <row r="985" spans="5:11" s="62" customFormat="1">
      <c r="E985" s="262"/>
      <c r="K985" s="262"/>
    </row>
    <row r="986" spans="5:11" s="62" customFormat="1">
      <c r="E986" s="262"/>
      <c r="K986" s="262"/>
    </row>
    <row r="987" spans="5:11" s="62" customFormat="1">
      <c r="E987" s="262"/>
      <c r="K987" s="262"/>
    </row>
    <row r="988" spans="5:11" s="62" customFormat="1">
      <c r="E988" s="262"/>
      <c r="K988" s="262"/>
    </row>
    <row r="989" spans="5:11" s="62" customFormat="1">
      <c r="E989" s="262"/>
      <c r="K989" s="262"/>
    </row>
    <row r="990" spans="5:11" s="62" customFormat="1">
      <c r="E990" s="262"/>
      <c r="K990" s="262"/>
    </row>
    <row r="991" spans="5:11" s="62" customFormat="1">
      <c r="E991" s="262"/>
      <c r="K991" s="262"/>
    </row>
    <row r="992" spans="5:11" s="62" customFormat="1">
      <c r="E992" s="262"/>
      <c r="K992" s="262"/>
    </row>
    <row r="993" spans="5:11" s="62" customFormat="1">
      <c r="E993" s="262"/>
      <c r="K993" s="262"/>
    </row>
    <row r="994" spans="5:11" s="62" customFormat="1">
      <c r="E994" s="262"/>
      <c r="K994" s="262"/>
    </row>
    <row r="995" spans="5:11" s="62" customFormat="1">
      <c r="E995" s="262"/>
      <c r="K995" s="262"/>
    </row>
    <row r="996" spans="5:11" s="62" customFormat="1">
      <c r="E996" s="262"/>
      <c r="K996" s="262"/>
    </row>
    <row r="997" spans="5:11" s="62" customFormat="1">
      <c r="E997" s="262"/>
      <c r="K997" s="262"/>
    </row>
    <row r="998" spans="5:11" s="62" customFormat="1">
      <c r="E998" s="262"/>
      <c r="K998" s="262"/>
    </row>
    <row r="999" spans="5:11" s="62" customFormat="1">
      <c r="E999" s="262"/>
      <c r="K999" s="262"/>
    </row>
    <row r="1000" spans="5:11" s="62" customFormat="1">
      <c r="E1000" s="262"/>
      <c r="K1000" s="262"/>
    </row>
    <row r="1001" spans="5:11" s="62" customFormat="1">
      <c r="E1001" s="262"/>
      <c r="K1001" s="262"/>
    </row>
    <row r="1002" spans="5:11" s="62" customFormat="1">
      <c r="E1002" s="262"/>
      <c r="K1002" s="262"/>
    </row>
    <row r="1003" spans="5:11" s="62" customFormat="1">
      <c r="E1003" s="262"/>
      <c r="K1003" s="262"/>
    </row>
    <row r="1004" spans="5:11" s="62" customFormat="1">
      <c r="E1004" s="262"/>
      <c r="K1004" s="262"/>
    </row>
    <row r="1005" spans="5:11" s="62" customFormat="1">
      <c r="E1005" s="262"/>
      <c r="K1005" s="262"/>
    </row>
    <row r="1006" spans="5:11" s="62" customFormat="1">
      <c r="E1006" s="262"/>
      <c r="K1006" s="262"/>
    </row>
    <row r="1007" spans="5:11" s="62" customFormat="1">
      <c r="E1007" s="262"/>
      <c r="K1007" s="262"/>
    </row>
    <row r="1008" spans="5:11" s="62" customFormat="1">
      <c r="E1008" s="262"/>
      <c r="K1008" s="262"/>
    </row>
    <row r="1009" spans="5:11" s="62" customFormat="1">
      <c r="E1009" s="262"/>
      <c r="K1009" s="262"/>
    </row>
    <row r="1010" spans="5:11" s="62" customFormat="1">
      <c r="E1010" s="262"/>
      <c r="K1010" s="262"/>
    </row>
    <row r="1011" spans="5:11" s="62" customFormat="1">
      <c r="E1011" s="262"/>
      <c r="K1011" s="262"/>
    </row>
    <row r="1012" spans="5:11" s="62" customFormat="1">
      <c r="E1012" s="262"/>
      <c r="K1012" s="262"/>
    </row>
    <row r="1013" spans="5:11" s="62" customFormat="1">
      <c r="E1013" s="262"/>
      <c r="K1013" s="262"/>
    </row>
    <row r="1014" spans="5:11" s="62" customFormat="1">
      <c r="E1014" s="262"/>
      <c r="K1014" s="262"/>
    </row>
    <row r="1015" spans="5:11" s="62" customFormat="1">
      <c r="E1015" s="262"/>
      <c r="K1015" s="262"/>
    </row>
    <row r="1016" spans="5:11" s="62" customFormat="1">
      <c r="E1016" s="262"/>
      <c r="K1016" s="262"/>
    </row>
    <row r="1017" spans="5:11" s="62" customFormat="1">
      <c r="E1017" s="262"/>
      <c r="K1017" s="262"/>
    </row>
    <row r="1018" spans="5:11" s="62" customFormat="1">
      <c r="E1018" s="262"/>
      <c r="K1018" s="262"/>
    </row>
    <row r="1019" spans="5:11" s="62" customFormat="1">
      <c r="E1019" s="262"/>
      <c r="K1019" s="262"/>
    </row>
    <row r="1020" spans="5:11" s="62" customFormat="1">
      <c r="E1020" s="262"/>
      <c r="K1020" s="262"/>
    </row>
    <row r="1021" spans="5:11" s="62" customFormat="1">
      <c r="E1021" s="262"/>
      <c r="K1021" s="262"/>
    </row>
    <row r="1022" spans="5:11" s="62" customFormat="1">
      <c r="E1022" s="262"/>
      <c r="K1022" s="262"/>
    </row>
    <row r="1023" spans="5:11" s="62" customFormat="1">
      <c r="E1023" s="262"/>
      <c r="K1023" s="262"/>
    </row>
    <row r="1024" spans="5:11" s="62" customFormat="1">
      <c r="E1024" s="262"/>
      <c r="K1024" s="262"/>
    </row>
    <row r="1025" spans="5:11" s="62" customFormat="1">
      <c r="E1025" s="262"/>
      <c r="K1025" s="262"/>
    </row>
    <row r="1026" spans="5:11" s="62" customFormat="1">
      <c r="E1026" s="262"/>
      <c r="K1026" s="262"/>
    </row>
    <row r="1027" spans="5:11" s="62" customFormat="1">
      <c r="E1027" s="262"/>
      <c r="K1027" s="262"/>
    </row>
    <row r="1028" spans="5:11" s="62" customFormat="1">
      <c r="E1028" s="262"/>
      <c r="K1028" s="262"/>
    </row>
    <row r="1029" spans="5:11" s="62" customFormat="1">
      <c r="E1029" s="262"/>
      <c r="K1029" s="262"/>
    </row>
    <row r="1030" spans="5:11" s="62" customFormat="1">
      <c r="E1030" s="262"/>
      <c r="K1030" s="262"/>
    </row>
    <row r="1031" spans="5:11" s="62" customFormat="1">
      <c r="E1031" s="262"/>
      <c r="K1031" s="262"/>
    </row>
    <row r="1032" spans="5:11" s="62" customFormat="1">
      <c r="E1032" s="262"/>
      <c r="K1032" s="262"/>
    </row>
    <row r="1033" spans="5:11" s="62" customFormat="1">
      <c r="E1033" s="262"/>
      <c r="K1033" s="262"/>
    </row>
    <row r="1034" spans="5:11" s="62" customFormat="1">
      <c r="E1034" s="262"/>
      <c r="K1034" s="262"/>
    </row>
    <row r="1035" spans="5:11" s="62" customFormat="1">
      <c r="E1035" s="262"/>
      <c r="K1035" s="262"/>
    </row>
    <row r="1036" spans="5:11" s="62" customFormat="1">
      <c r="E1036" s="262"/>
      <c r="K1036" s="262"/>
    </row>
    <row r="1037" spans="5:11" s="62" customFormat="1">
      <c r="E1037" s="262"/>
      <c r="K1037" s="262"/>
    </row>
    <row r="1038" spans="5:11" s="62" customFormat="1">
      <c r="E1038" s="262"/>
      <c r="K1038" s="262"/>
    </row>
    <row r="1039" spans="5:11" s="62" customFormat="1">
      <c r="E1039" s="262"/>
      <c r="K1039" s="262"/>
    </row>
    <row r="1040" spans="5:11" s="62" customFormat="1">
      <c r="E1040" s="262"/>
      <c r="K1040" s="262"/>
    </row>
    <row r="1041" spans="5:11" s="62" customFormat="1">
      <c r="E1041" s="262"/>
      <c r="K1041" s="262"/>
    </row>
    <row r="1042" spans="5:11" s="62" customFormat="1">
      <c r="E1042" s="262"/>
      <c r="K1042" s="262"/>
    </row>
    <row r="1043" spans="5:11" s="62" customFormat="1">
      <c r="E1043" s="262"/>
      <c r="K1043" s="262"/>
    </row>
    <row r="1044" spans="5:11" s="62" customFormat="1">
      <c r="E1044" s="262"/>
      <c r="K1044" s="262"/>
    </row>
    <row r="1045" spans="5:11" s="62" customFormat="1">
      <c r="E1045" s="262"/>
      <c r="K1045" s="262"/>
    </row>
    <row r="1046" spans="5:11" s="62" customFormat="1">
      <c r="E1046" s="262"/>
      <c r="K1046" s="262"/>
    </row>
    <row r="1047" spans="5:11" s="62" customFormat="1">
      <c r="E1047" s="262"/>
      <c r="K1047" s="262"/>
    </row>
    <row r="1048" spans="5:11" s="62" customFormat="1">
      <c r="E1048" s="262"/>
      <c r="K1048" s="262"/>
    </row>
    <row r="1049" spans="5:11" s="62" customFormat="1">
      <c r="E1049" s="262"/>
      <c r="K1049" s="262"/>
    </row>
    <row r="1050" spans="5:11" s="62" customFormat="1">
      <c r="E1050" s="262"/>
      <c r="K1050" s="262"/>
    </row>
    <row r="1051" spans="5:11" s="62" customFormat="1">
      <c r="E1051" s="262"/>
      <c r="K1051" s="262"/>
    </row>
    <row r="1052" spans="5:11" s="62" customFormat="1">
      <c r="E1052" s="262"/>
      <c r="K1052" s="262"/>
    </row>
    <row r="1053" spans="5:11" s="62" customFormat="1">
      <c r="E1053" s="262"/>
      <c r="K1053" s="262"/>
    </row>
    <row r="1054" spans="5:11" s="62" customFormat="1">
      <c r="E1054" s="262"/>
      <c r="K1054" s="262"/>
    </row>
    <row r="1055" spans="5:11" s="62" customFormat="1">
      <c r="E1055" s="262"/>
      <c r="K1055" s="262"/>
    </row>
    <row r="1056" spans="5:11" s="62" customFormat="1">
      <c r="E1056" s="262"/>
      <c r="K1056" s="262"/>
    </row>
    <row r="1057" spans="5:11" s="62" customFormat="1">
      <c r="E1057" s="262"/>
      <c r="K1057" s="262"/>
    </row>
    <row r="1058" spans="5:11" s="62" customFormat="1">
      <c r="E1058" s="262"/>
      <c r="K1058" s="262"/>
    </row>
    <row r="1059" spans="5:11" s="62" customFormat="1">
      <c r="E1059" s="262"/>
      <c r="K1059" s="262"/>
    </row>
    <row r="1060" spans="5:11" s="62" customFormat="1">
      <c r="E1060" s="262"/>
      <c r="K1060" s="262"/>
    </row>
    <row r="1061" spans="5:11" s="62" customFormat="1">
      <c r="E1061" s="262"/>
      <c r="K1061" s="262"/>
    </row>
    <row r="1062" spans="5:11" s="62" customFormat="1">
      <c r="E1062" s="262"/>
      <c r="K1062" s="262"/>
    </row>
    <row r="1063" spans="5:11" s="62" customFormat="1">
      <c r="E1063" s="262"/>
      <c r="K1063" s="262"/>
    </row>
    <row r="1064" spans="5:11" s="62" customFormat="1">
      <c r="E1064" s="262"/>
      <c r="K1064" s="262"/>
    </row>
    <row r="1065" spans="5:11" s="62" customFormat="1">
      <c r="E1065" s="262"/>
      <c r="K1065" s="262"/>
    </row>
    <row r="1066" spans="5:11" s="62" customFormat="1">
      <c r="E1066" s="262"/>
      <c r="K1066" s="262"/>
    </row>
    <row r="1067" spans="5:11" s="62" customFormat="1">
      <c r="E1067" s="262"/>
      <c r="K1067" s="262"/>
    </row>
    <row r="1068" spans="5:11" s="62" customFormat="1">
      <c r="E1068" s="262"/>
      <c r="K1068" s="262"/>
    </row>
    <row r="1069" spans="5:11" s="62" customFormat="1">
      <c r="E1069" s="262"/>
      <c r="K1069" s="262"/>
    </row>
    <row r="1070" spans="5:11" s="62" customFormat="1">
      <c r="E1070" s="262"/>
      <c r="K1070" s="262"/>
    </row>
    <row r="1071" spans="5:11" s="62" customFormat="1">
      <c r="E1071" s="262"/>
      <c r="K1071" s="262"/>
    </row>
    <row r="1072" spans="5:11" s="62" customFormat="1">
      <c r="E1072" s="262"/>
      <c r="K1072" s="262"/>
    </row>
    <row r="1073" spans="5:11" s="62" customFormat="1">
      <c r="E1073" s="262"/>
      <c r="K1073" s="262"/>
    </row>
    <row r="1074" spans="5:11" s="62" customFormat="1">
      <c r="E1074" s="262"/>
      <c r="K1074" s="262"/>
    </row>
    <row r="1075" spans="5:11" s="62" customFormat="1">
      <c r="E1075" s="262"/>
      <c r="K1075" s="262"/>
    </row>
    <row r="1076" spans="5:11" s="62" customFormat="1">
      <c r="E1076" s="262"/>
      <c r="K1076" s="262"/>
    </row>
    <row r="1077" spans="5:11" s="62" customFormat="1">
      <c r="E1077" s="262"/>
      <c r="K1077" s="262"/>
    </row>
    <row r="1078" spans="5:11" s="62" customFormat="1">
      <c r="E1078" s="262"/>
      <c r="K1078" s="262"/>
    </row>
    <row r="1079" spans="5:11" s="62" customFormat="1">
      <c r="E1079" s="262"/>
      <c r="K1079" s="262"/>
    </row>
    <row r="1080" spans="5:11" s="62" customFormat="1">
      <c r="E1080" s="262"/>
      <c r="K1080" s="262"/>
    </row>
    <row r="1081" spans="5:11" s="62" customFormat="1">
      <c r="E1081" s="262"/>
      <c r="K1081" s="262"/>
    </row>
    <row r="1082" spans="5:11" s="62" customFormat="1">
      <c r="E1082" s="262"/>
      <c r="K1082" s="262"/>
    </row>
    <row r="1083" spans="5:11" s="62" customFormat="1">
      <c r="E1083" s="262"/>
      <c r="K1083" s="262"/>
    </row>
    <row r="1084" spans="5:11" s="62" customFormat="1">
      <c r="E1084" s="262"/>
      <c r="K1084" s="262"/>
    </row>
    <row r="1085" spans="5:11" s="62" customFormat="1">
      <c r="E1085" s="262"/>
      <c r="K1085" s="262"/>
    </row>
    <row r="1086" spans="5:11" s="62" customFormat="1">
      <c r="E1086" s="262"/>
      <c r="K1086" s="262"/>
    </row>
    <row r="1087" spans="5:11" s="62" customFormat="1">
      <c r="E1087" s="262"/>
      <c r="K1087" s="262"/>
    </row>
    <row r="1088" spans="5:11" s="62" customFormat="1">
      <c r="E1088" s="262"/>
      <c r="K1088" s="262"/>
    </row>
    <row r="1089" spans="5:11" s="62" customFormat="1">
      <c r="E1089" s="262"/>
      <c r="K1089" s="262"/>
    </row>
    <row r="1090" spans="5:11" s="62" customFormat="1">
      <c r="E1090" s="262"/>
      <c r="K1090" s="262"/>
    </row>
    <row r="1091" spans="5:11" s="62" customFormat="1">
      <c r="E1091" s="262"/>
      <c r="K1091" s="262"/>
    </row>
    <row r="1092" spans="5:11" s="62" customFormat="1">
      <c r="E1092" s="262"/>
      <c r="K1092" s="262"/>
    </row>
    <row r="1093" spans="5:11" s="62" customFormat="1">
      <c r="E1093" s="262"/>
      <c r="K1093" s="262"/>
    </row>
    <row r="1094" spans="5:11" s="62" customFormat="1">
      <c r="E1094" s="262"/>
      <c r="K1094" s="262"/>
    </row>
    <row r="1095" spans="5:11" s="62" customFormat="1">
      <c r="E1095" s="262"/>
      <c r="K1095" s="262"/>
    </row>
    <row r="1096" spans="5:11" s="62" customFormat="1">
      <c r="E1096" s="262"/>
      <c r="K1096" s="262"/>
    </row>
    <row r="1097" spans="5:11" s="62" customFormat="1">
      <c r="E1097" s="262"/>
      <c r="K1097" s="262"/>
    </row>
    <row r="1098" spans="5:11" s="62" customFormat="1">
      <c r="E1098" s="262"/>
      <c r="K1098" s="262"/>
    </row>
    <row r="1099" spans="5:11" s="62" customFormat="1">
      <c r="E1099" s="262"/>
      <c r="K1099" s="262"/>
    </row>
    <row r="1100" spans="5:11" s="62" customFormat="1">
      <c r="E1100" s="262"/>
      <c r="K1100" s="262"/>
    </row>
    <row r="1101" spans="5:11" s="62" customFormat="1">
      <c r="E1101" s="262"/>
      <c r="K1101" s="262"/>
    </row>
    <row r="1102" spans="5:11" s="62" customFormat="1">
      <c r="E1102" s="262"/>
      <c r="K1102" s="262"/>
    </row>
    <row r="1103" spans="5:11" s="62" customFormat="1">
      <c r="E1103" s="262"/>
      <c r="K1103" s="262"/>
    </row>
    <row r="1104" spans="5:11" s="62" customFormat="1">
      <c r="E1104" s="262"/>
      <c r="K1104" s="262"/>
    </row>
    <row r="1105" spans="5:11" s="62" customFormat="1">
      <c r="E1105" s="262"/>
      <c r="K1105" s="262"/>
    </row>
    <row r="1106" spans="5:11" s="62" customFormat="1">
      <c r="E1106" s="262"/>
      <c r="K1106" s="262"/>
    </row>
    <row r="1107" spans="5:11" s="62" customFormat="1">
      <c r="E1107" s="262"/>
      <c r="K1107" s="262"/>
    </row>
    <row r="1108" spans="5:11" s="62" customFormat="1">
      <c r="E1108" s="262"/>
      <c r="K1108" s="262"/>
    </row>
    <row r="1109" spans="5:11" s="62" customFormat="1">
      <c r="E1109" s="262"/>
      <c r="K1109" s="262"/>
    </row>
    <row r="1110" spans="5:11" s="62" customFormat="1">
      <c r="E1110" s="262"/>
      <c r="K1110" s="262"/>
    </row>
    <row r="1111" spans="5:11" s="62" customFormat="1">
      <c r="E1111" s="262"/>
      <c r="K1111" s="262"/>
    </row>
    <row r="1112" spans="5:11" s="62" customFormat="1">
      <c r="E1112" s="262"/>
      <c r="K1112" s="262"/>
    </row>
    <row r="1113" spans="5:11" s="62" customFormat="1">
      <c r="E1113" s="262"/>
      <c r="K1113" s="262"/>
    </row>
    <row r="1114" spans="5:11" s="62" customFormat="1">
      <c r="E1114" s="262"/>
      <c r="K1114" s="262"/>
    </row>
    <row r="1115" spans="5:11" s="62" customFormat="1">
      <c r="E1115" s="262"/>
      <c r="K1115" s="262"/>
    </row>
    <row r="1116" spans="5:11" s="62" customFormat="1">
      <c r="E1116" s="262"/>
      <c r="K1116" s="262"/>
    </row>
    <row r="1117" spans="5:11" s="62" customFormat="1">
      <c r="E1117" s="262"/>
      <c r="K1117" s="262"/>
    </row>
    <row r="1118" spans="5:11" s="62" customFormat="1">
      <c r="E1118" s="262"/>
      <c r="K1118" s="262"/>
    </row>
    <row r="1119" spans="5:11" s="62" customFormat="1">
      <c r="E1119" s="262"/>
      <c r="K1119" s="262"/>
    </row>
    <row r="1120" spans="5:11" s="62" customFormat="1">
      <c r="E1120" s="262"/>
      <c r="K1120" s="262"/>
    </row>
    <row r="1121" spans="5:11" s="62" customFormat="1">
      <c r="E1121" s="262"/>
      <c r="K1121" s="262"/>
    </row>
    <row r="1122" spans="5:11" s="62" customFormat="1">
      <c r="E1122" s="262"/>
      <c r="K1122" s="262"/>
    </row>
    <row r="1123" spans="5:11" s="62" customFormat="1">
      <c r="E1123" s="262"/>
      <c r="K1123" s="262"/>
    </row>
    <row r="1124" spans="5:11" s="62" customFormat="1">
      <c r="E1124" s="262"/>
      <c r="K1124" s="262"/>
    </row>
    <row r="1125" spans="5:11" s="62" customFormat="1">
      <c r="E1125" s="262"/>
      <c r="K1125" s="262"/>
    </row>
    <row r="1126" spans="5:11" s="62" customFormat="1">
      <c r="E1126" s="262"/>
      <c r="K1126" s="262"/>
    </row>
    <row r="1127" spans="5:11" s="62" customFormat="1">
      <c r="E1127" s="262"/>
      <c r="K1127" s="262"/>
    </row>
    <row r="1128" spans="5:11" s="62" customFormat="1">
      <c r="E1128" s="262"/>
      <c r="K1128" s="262"/>
    </row>
    <row r="1129" spans="5:11" s="62" customFormat="1">
      <c r="E1129" s="262"/>
      <c r="K1129" s="262"/>
    </row>
    <row r="1130" spans="5:11" s="62" customFormat="1">
      <c r="E1130" s="262"/>
      <c r="K1130" s="262"/>
    </row>
    <row r="1131" spans="5:11" s="62" customFormat="1">
      <c r="E1131" s="262"/>
      <c r="K1131" s="262"/>
    </row>
    <row r="1132" spans="5:11" s="62" customFormat="1">
      <c r="E1132" s="262"/>
      <c r="K1132" s="262"/>
    </row>
    <row r="1133" spans="5:11" s="62" customFormat="1">
      <c r="E1133" s="262"/>
      <c r="K1133" s="262"/>
    </row>
    <row r="1134" spans="5:11" s="62" customFormat="1">
      <c r="E1134" s="262"/>
      <c r="K1134" s="262"/>
    </row>
    <row r="1135" spans="5:11" s="62" customFormat="1">
      <c r="E1135" s="262"/>
      <c r="K1135" s="262"/>
    </row>
    <row r="1136" spans="5:11" s="62" customFormat="1">
      <c r="E1136" s="262"/>
      <c r="K1136" s="262"/>
    </row>
    <row r="1137" spans="5:11" s="62" customFormat="1">
      <c r="E1137" s="262"/>
      <c r="K1137" s="262"/>
    </row>
    <row r="1138" spans="5:11" s="62" customFormat="1">
      <c r="E1138" s="262"/>
      <c r="K1138" s="262"/>
    </row>
    <row r="1139" spans="5:11" s="62" customFormat="1">
      <c r="E1139" s="262"/>
      <c r="K1139" s="262"/>
    </row>
    <row r="1140" spans="5:11" s="62" customFormat="1">
      <c r="E1140" s="262"/>
      <c r="K1140" s="262"/>
    </row>
    <row r="1141" spans="5:11" s="62" customFormat="1">
      <c r="E1141" s="262"/>
      <c r="K1141" s="262"/>
    </row>
    <row r="1142" spans="5:11" s="62" customFormat="1">
      <c r="E1142" s="262"/>
      <c r="K1142" s="262"/>
    </row>
    <row r="1143" spans="5:11" s="62" customFormat="1">
      <c r="E1143" s="262"/>
      <c r="K1143" s="262"/>
    </row>
    <row r="1144" spans="5:11" s="62" customFormat="1">
      <c r="E1144" s="262"/>
      <c r="K1144" s="262"/>
    </row>
    <row r="1145" spans="5:11" s="62" customFormat="1">
      <c r="E1145" s="262"/>
      <c r="K1145" s="262"/>
    </row>
    <row r="1146" spans="5:11" s="62" customFormat="1">
      <c r="E1146" s="262"/>
      <c r="K1146" s="262"/>
    </row>
    <row r="1147" spans="5:11" s="62" customFormat="1">
      <c r="E1147" s="262"/>
      <c r="K1147" s="262"/>
    </row>
    <row r="1148" spans="5:11" s="62" customFormat="1">
      <c r="E1148" s="262"/>
      <c r="K1148" s="262"/>
    </row>
    <row r="1149" spans="5:11" s="62" customFormat="1">
      <c r="E1149" s="262"/>
      <c r="K1149" s="262"/>
    </row>
    <row r="1150" spans="5:11" s="62" customFormat="1">
      <c r="E1150" s="262"/>
      <c r="K1150" s="262"/>
    </row>
    <row r="1151" spans="5:11" s="62" customFormat="1">
      <c r="E1151" s="262"/>
      <c r="K1151" s="262"/>
    </row>
    <row r="1152" spans="5:11" s="62" customFormat="1">
      <c r="E1152" s="262"/>
      <c r="K1152" s="262"/>
    </row>
    <row r="1153" spans="5:11" s="62" customFormat="1">
      <c r="E1153" s="262"/>
      <c r="K1153" s="262"/>
    </row>
    <row r="1154" spans="5:11" s="62" customFormat="1">
      <c r="E1154" s="262"/>
      <c r="K1154" s="262"/>
    </row>
    <row r="1155" spans="5:11" s="62" customFormat="1">
      <c r="E1155" s="262"/>
      <c r="K1155" s="262"/>
    </row>
    <row r="1156" spans="5:11" s="62" customFormat="1">
      <c r="E1156" s="262"/>
      <c r="K1156" s="262"/>
    </row>
    <row r="1157" spans="5:11" s="62" customFormat="1">
      <c r="E1157" s="262"/>
      <c r="K1157" s="262"/>
    </row>
    <row r="1158" spans="5:11" s="62" customFormat="1">
      <c r="E1158" s="262"/>
      <c r="K1158" s="262"/>
    </row>
    <row r="1159" spans="5:11" s="62" customFormat="1">
      <c r="E1159" s="262"/>
      <c r="K1159" s="262"/>
    </row>
    <row r="1160" spans="5:11" s="62" customFormat="1">
      <c r="E1160" s="262"/>
      <c r="K1160" s="262"/>
    </row>
    <row r="1161" spans="5:11" s="62" customFormat="1">
      <c r="E1161" s="262"/>
      <c r="K1161" s="262"/>
    </row>
    <row r="1162" spans="5:11" s="62" customFormat="1">
      <c r="E1162" s="262"/>
      <c r="K1162" s="262"/>
    </row>
    <row r="1163" spans="5:11" s="62" customFormat="1">
      <c r="E1163" s="262"/>
      <c r="K1163" s="262"/>
    </row>
    <row r="1164" spans="5:11" s="62" customFormat="1">
      <c r="E1164" s="262"/>
      <c r="K1164" s="262"/>
    </row>
    <row r="1165" spans="5:11" s="62" customFormat="1">
      <c r="E1165" s="262"/>
      <c r="K1165" s="262"/>
    </row>
    <row r="1166" spans="5:11" s="62" customFormat="1">
      <c r="E1166" s="262"/>
      <c r="K1166" s="262"/>
    </row>
    <row r="1167" spans="5:11" s="62" customFormat="1">
      <c r="E1167" s="262"/>
      <c r="K1167" s="262"/>
    </row>
    <row r="1168" spans="5:11" s="62" customFormat="1">
      <c r="E1168" s="262"/>
      <c r="K1168" s="262"/>
    </row>
    <row r="1169" spans="5:11" s="62" customFormat="1">
      <c r="E1169" s="262"/>
      <c r="K1169" s="262"/>
    </row>
    <row r="1170" spans="5:11" s="62" customFormat="1">
      <c r="E1170" s="262"/>
      <c r="K1170" s="262"/>
    </row>
    <row r="1171" spans="5:11" s="62" customFormat="1">
      <c r="E1171" s="262"/>
      <c r="K1171" s="262"/>
    </row>
    <row r="1172" spans="5:11" s="62" customFormat="1">
      <c r="E1172" s="262"/>
      <c r="K1172" s="262"/>
    </row>
    <row r="1173" spans="5:11" s="62" customFormat="1">
      <c r="E1173" s="262"/>
      <c r="K1173" s="262"/>
    </row>
    <row r="1174" spans="5:11" s="62" customFormat="1">
      <c r="E1174" s="262"/>
      <c r="K1174" s="262"/>
    </row>
    <row r="1175" spans="5:11" s="62" customFormat="1">
      <c r="E1175" s="262"/>
      <c r="K1175" s="262"/>
    </row>
    <row r="1176" spans="5:11" s="62" customFormat="1">
      <c r="E1176" s="262"/>
      <c r="K1176" s="262"/>
    </row>
    <row r="1177" spans="5:11" s="62" customFormat="1">
      <c r="E1177" s="262"/>
      <c r="K1177" s="262"/>
    </row>
    <row r="1178" spans="5:11" s="62" customFormat="1">
      <c r="E1178" s="262"/>
      <c r="K1178" s="262"/>
    </row>
    <row r="1179" spans="5:11" s="62" customFormat="1">
      <c r="E1179" s="262"/>
      <c r="K1179" s="262"/>
    </row>
    <row r="1180" spans="5:11" s="62" customFormat="1">
      <c r="E1180" s="262"/>
      <c r="K1180" s="262"/>
    </row>
    <row r="1181" spans="5:11" s="62" customFormat="1">
      <c r="E1181" s="262"/>
      <c r="K1181" s="262"/>
    </row>
    <row r="1182" spans="5:11" s="62" customFormat="1">
      <c r="E1182" s="262"/>
      <c r="K1182" s="262"/>
    </row>
    <row r="1183" spans="5:11" s="62" customFormat="1">
      <c r="E1183" s="262"/>
      <c r="K1183" s="262"/>
    </row>
    <row r="1184" spans="5:11" s="62" customFormat="1">
      <c r="E1184" s="262"/>
      <c r="K1184" s="262"/>
    </row>
    <row r="1185" spans="5:11" s="62" customFormat="1">
      <c r="E1185" s="262"/>
      <c r="K1185" s="262"/>
    </row>
    <row r="1186" spans="5:11" s="62" customFormat="1">
      <c r="E1186" s="262"/>
      <c r="K1186" s="262"/>
    </row>
    <row r="1187" spans="5:11" s="62" customFormat="1">
      <c r="E1187" s="262"/>
      <c r="K1187" s="262"/>
    </row>
    <row r="1188" spans="5:11" s="62" customFormat="1">
      <c r="E1188" s="262"/>
      <c r="K1188" s="262"/>
    </row>
    <row r="1189" spans="5:11" s="62" customFormat="1">
      <c r="E1189" s="262"/>
      <c r="K1189" s="262"/>
    </row>
    <row r="1190" spans="5:11" s="62" customFormat="1">
      <c r="E1190" s="262"/>
      <c r="K1190" s="262"/>
    </row>
    <row r="1191" spans="5:11" s="62" customFormat="1">
      <c r="E1191" s="262"/>
      <c r="K1191" s="262"/>
    </row>
    <row r="1192" spans="5:11" s="62" customFormat="1">
      <c r="E1192" s="262"/>
      <c r="K1192" s="262"/>
    </row>
    <row r="1193" spans="5:11" s="62" customFormat="1">
      <c r="E1193" s="262"/>
      <c r="K1193" s="262"/>
    </row>
    <row r="1194" spans="5:11" s="62" customFormat="1">
      <c r="E1194" s="262"/>
      <c r="K1194" s="262"/>
    </row>
    <row r="1195" spans="5:11" s="62" customFormat="1">
      <c r="E1195" s="262"/>
      <c r="K1195" s="262"/>
    </row>
    <row r="1196" spans="5:11" s="62" customFormat="1">
      <c r="E1196" s="262"/>
      <c r="K1196" s="262"/>
    </row>
    <row r="1197" spans="5:11" s="62" customFormat="1">
      <c r="E1197" s="262"/>
      <c r="K1197" s="262"/>
    </row>
    <row r="1198" spans="5:11" s="62" customFormat="1">
      <c r="E1198" s="262"/>
      <c r="K1198" s="262"/>
    </row>
    <row r="1199" spans="5:11" s="62" customFormat="1">
      <c r="E1199" s="262"/>
      <c r="K1199" s="262"/>
    </row>
    <row r="1200" spans="5:11" s="62" customFormat="1">
      <c r="E1200" s="262"/>
      <c r="K1200" s="262"/>
    </row>
    <row r="1201" spans="5:11" s="62" customFormat="1">
      <c r="E1201" s="262"/>
      <c r="K1201" s="262"/>
    </row>
    <row r="1202" spans="5:11" s="62" customFormat="1">
      <c r="E1202" s="262"/>
      <c r="K1202" s="262"/>
    </row>
    <row r="1203" spans="5:11" s="62" customFormat="1">
      <c r="E1203" s="262"/>
      <c r="K1203" s="262"/>
    </row>
    <row r="1204" spans="5:11" s="62" customFormat="1">
      <c r="E1204" s="262"/>
      <c r="K1204" s="262"/>
    </row>
    <row r="1205" spans="5:11" s="62" customFormat="1">
      <c r="E1205" s="262"/>
      <c r="K1205" s="262"/>
    </row>
    <row r="1206" spans="5:11" s="62" customFormat="1">
      <c r="E1206" s="262"/>
      <c r="K1206" s="262"/>
    </row>
    <row r="1207" spans="5:11" s="62" customFormat="1">
      <c r="E1207" s="262"/>
      <c r="K1207" s="262"/>
    </row>
    <row r="1208" spans="5:11" s="62" customFormat="1">
      <c r="E1208" s="262"/>
      <c r="K1208" s="262"/>
    </row>
    <row r="1209" spans="5:11" s="62" customFormat="1">
      <c r="E1209" s="262"/>
      <c r="K1209" s="262"/>
    </row>
    <row r="1210" spans="5:11" s="62" customFormat="1">
      <c r="E1210" s="262"/>
      <c r="K1210" s="262"/>
    </row>
    <row r="1211" spans="5:11" s="62" customFormat="1">
      <c r="E1211" s="262"/>
      <c r="K1211" s="262"/>
    </row>
    <row r="1212" spans="5:11" s="62" customFormat="1">
      <c r="E1212" s="262"/>
      <c r="K1212" s="262"/>
    </row>
    <row r="1213" spans="5:11" s="62" customFormat="1">
      <c r="E1213" s="262"/>
      <c r="K1213" s="262"/>
    </row>
    <row r="1214" spans="5:11" s="62" customFormat="1">
      <c r="E1214" s="262"/>
      <c r="K1214" s="262"/>
    </row>
    <row r="1215" spans="5:11" s="62" customFormat="1">
      <c r="E1215" s="262"/>
      <c r="K1215" s="262"/>
    </row>
    <row r="1216" spans="5:11" s="62" customFormat="1">
      <c r="E1216" s="262"/>
      <c r="K1216" s="262"/>
    </row>
    <row r="1217" spans="5:11" s="62" customFormat="1">
      <c r="E1217" s="262"/>
      <c r="K1217" s="262"/>
    </row>
    <row r="1218" spans="5:11" s="62" customFormat="1">
      <c r="E1218" s="262"/>
      <c r="K1218" s="262"/>
    </row>
    <row r="1219" spans="5:11" s="62" customFormat="1">
      <c r="E1219" s="262"/>
      <c r="K1219" s="262"/>
    </row>
    <row r="1220" spans="5:11" s="62" customFormat="1">
      <c r="E1220" s="262"/>
      <c r="K1220" s="262"/>
    </row>
    <row r="1221" spans="5:11" s="62" customFormat="1">
      <c r="E1221" s="262"/>
      <c r="K1221" s="262"/>
    </row>
    <row r="1222" spans="5:11" s="62" customFormat="1">
      <c r="E1222" s="262"/>
      <c r="K1222" s="262"/>
    </row>
    <row r="1223" spans="5:11" s="62" customFormat="1">
      <c r="E1223" s="262"/>
      <c r="K1223" s="262"/>
    </row>
    <row r="1224" spans="5:11" s="62" customFormat="1">
      <c r="E1224" s="262"/>
      <c r="K1224" s="262"/>
    </row>
    <row r="1225" spans="5:11" s="62" customFormat="1">
      <c r="E1225" s="262"/>
      <c r="K1225" s="262"/>
    </row>
    <row r="1226" spans="5:11" s="62" customFormat="1">
      <c r="E1226" s="262"/>
      <c r="K1226" s="262"/>
    </row>
    <row r="1227" spans="5:11" s="62" customFormat="1">
      <c r="E1227" s="262"/>
      <c r="K1227" s="262"/>
    </row>
    <row r="1228" spans="5:11" s="62" customFormat="1">
      <c r="E1228" s="262"/>
      <c r="K1228" s="262"/>
    </row>
    <row r="1229" spans="5:11" s="62" customFormat="1">
      <c r="E1229" s="262"/>
      <c r="K1229" s="262"/>
    </row>
    <row r="1230" spans="5:11" s="62" customFormat="1">
      <c r="E1230" s="262"/>
      <c r="K1230" s="262"/>
    </row>
    <row r="1231" spans="5:11" s="62" customFormat="1">
      <c r="E1231" s="262"/>
      <c r="K1231" s="262"/>
    </row>
    <row r="1232" spans="5:11" s="62" customFormat="1">
      <c r="E1232" s="262"/>
      <c r="K1232" s="262"/>
    </row>
    <row r="1233" spans="5:11" s="62" customFormat="1">
      <c r="E1233" s="262"/>
      <c r="K1233" s="262"/>
    </row>
    <row r="1234" spans="5:11" s="62" customFormat="1">
      <c r="E1234" s="262"/>
      <c r="K1234" s="262"/>
    </row>
    <row r="1235" spans="5:11" s="62" customFormat="1">
      <c r="E1235" s="262"/>
      <c r="K1235" s="262"/>
    </row>
    <row r="1236" spans="5:11" s="62" customFormat="1">
      <c r="E1236" s="262"/>
      <c r="K1236" s="262"/>
    </row>
    <row r="1237" spans="5:11" s="62" customFormat="1">
      <c r="E1237" s="262"/>
      <c r="K1237" s="262"/>
    </row>
    <row r="1238" spans="5:11" s="62" customFormat="1">
      <c r="E1238" s="262"/>
      <c r="K1238" s="262"/>
    </row>
    <row r="1239" spans="5:11" s="62" customFormat="1">
      <c r="E1239" s="262"/>
      <c r="K1239" s="262"/>
    </row>
    <row r="1240" spans="5:11" s="62" customFormat="1">
      <c r="E1240" s="262"/>
      <c r="K1240" s="262"/>
    </row>
    <row r="1241" spans="5:11" s="62" customFormat="1">
      <c r="E1241" s="262"/>
      <c r="K1241" s="262"/>
    </row>
    <row r="1242" spans="5:11" s="62" customFormat="1">
      <c r="E1242" s="262"/>
      <c r="K1242" s="262"/>
    </row>
    <row r="1243" spans="5:11" s="62" customFormat="1">
      <c r="E1243" s="262"/>
      <c r="K1243" s="262"/>
    </row>
    <row r="1244" spans="5:11" s="62" customFormat="1">
      <c r="E1244" s="262"/>
      <c r="K1244" s="262"/>
    </row>
    <row r="1245" spans="5:11" s="62" customFormat="1">
      <c r="E1245" s="262"/>
      <c r="K1245" s="262"/>
    </row>
    <row r="1246" spans="5:11" s="62" customFormat="1">
      <c r="E1246" s="262"/>
      <c r="K1246" s="262"/>
    </row>
    <row r="1247" spans="5:11" s="62" customFormat="1">
      <c r="E1247" s="262"/>
      <c r="K1247" s="262"/>
    </row>
    <row r="1248" spans="5:11" s="62" customFormat="1">
      <c r="E1248" s="262"/>
      <c r="K1248" s="262"/>
    </row>
    <row r="1249" spans="5:11" s="62" customFormat="1">
      <c r="E1249" s="262"/>
      <c r="K1249" s="262"/>
    </row>
    <row r="1250" spans="5:11" s="62" customFormat="1">
      <c r="E1250" s="262"/>
      <c r="K1250" s="262"/>
    </row>
    <row r="1251" spans="5:11" s="62" customFormat="1">
      <c r="E1251" s="262"/>
      <c r="K1251" s="262"/>
    </row>
    <row r="1252" spans="5:11" s="62" customFormat="1">
      <c r="E1252" s="262"/>
      <c r="K1252" s="262"/>
    </row>
    <row r="1253" spans="5:11" s="62" customFormat="1">
      <c r="E1253" s="262"/>
      <c r="K1253" s="262"/>
    </row>
    <row r="1254" spans="5:11" s="62" customFormat="1">
      <c r="E1254" s="262"/>
      <c r="K1254" s="262"/>
    </row>
    <row r="1255" spans="5:11" s="62" customFormat="1">
      <c r="E1255" s="262"/>
      <c r="K1255" s="262"/>
    </row>
    <row r="1256" spans="5:11" s="62" customFormat="1">
      <c r="E1256" s="262"/>
      <c r="K1256" s="262"/>
    </row>
    <row r="1257" spans="5:11" s="62" customFormat="1">
      <c r="E1257" s="262"/>
      <c r="K1257" s="262"/>
    </row>
    <row r="1258" spans="5:11" s="62" customFormat="1">
      <c r="E1258" s="262"/>
      <c r="K1258" s="262"/>
    </row>
    <row r="1259" spans="5:11" s="62" customFormat="1">
      <c r="E1259" s="262"/>
      <c r="K1259" s="262"/>
    </row>
    <row r="1260" spans="5:11" s="62" customFormat="1">
      <c r="E1260" s="262"/>
      <c r="K1260" s="262"/>
    </row>
    <row r="1261" spans="5:11" s="62" customFormat="1">
      <c r="E1261" s="262"/>
      <c r="K1261" s="262"/>
    </row>
    <row r="1262" spans="5:11" s="62" customFormat="1">
      <c r="E1262" s="262"/>
      <c r="K1262" s="262"/>
    </row>
    <row r="1263" spans="5:11" s="62" customFormat="1">
      <c r="E1263" s="262"/>
      <c r="K1263" s="262"/>
    </row>
    <row r="1264" spans="5:11" s="62" customFormat="1">
      <c r="E1264" s="262"/>
      <c r="K1264" s="262"/>
    </row>
    <row r="1265" spans="5:11" s="62" customFormat="1">
      <c r="E1265" s="262"/>
      <c r="K1265" s="262"/>
    </row>
    <row r="1266" spans="5:11" s="62" customFormat="1">
      <c r="E1266" s="262"/>
      <c r="K1266" s="262"/>
    </row>
    <row r="1267" spans="5:11" s="62" customFormat="1">
      <c r="E1267" s="262"/>
      <c r="K1267" s="262"/>
    </row>
    <row r="1268" spans="5:11" s="62" customFormat="1">
      <c r="E1268" s="262"/>
      <c r="K1268" s="262"/>
    </row>
    <row r="1269" spans="5:11" s="62" customFormat="1">
      <c r="E1269" s="262"/>
      <c r="K1269" s="262"/>
    </row>
    <row r="1270" spans="5:11" s="62" customFormat="1">
      <c r="E1270" s="262"/>
      <c r="K1270" s="262"/>
    </row>
    <row r="1271" spans="5:11" s="62" customFormat="1">
      <c r="E1271" s="262"/>
      <c r="K1271" s="262"/>
    </row>
    <row r="1272" spans="5:11" s="62" customFormat="1">
      <c r="E1272" s="262"/>
      <c r="K1272" s="262"/>
    </row>
    <row r="1273" spans="5:11" s="62" customFormat="1">
      <c r="E1273" s="262"/>
      <c r="K1273" s="262"/>
    </row>
    <row r="1274" spans="5:11" s="62" customFormat="1">
      <c r="E1274" s="262"/>
      <c r="K1274" s="262"/>
    </row>
    <row r="1275" spans="5:11" s="62" customFormat="1">
      <c r="E1275" s="262"/>
      <c r="K1275" s="262"/>
    </row>
    <row r="1276" spans="5:11" s="62" customFormat="1">
      <c r="E1276" s="262"/>
      <c r="K1276" s="262"/>
    </row>
    <row r="1277" spans="5:11" s="62" customFormat="1">
      <c r="E1277" s="262"/>
      <c r="K1277" s="262"/>
    </row>
    <row r="1278" spans="5:11" s="62" customFormat="1">
      <c r="E1278" s="262"/>
      <c r="K1278" s="262"/>
    </row>
    <row r="1279" spans="5:11" s="62" customFormat="1">
      <c r="E1279" s="262"/>
      <c r="K1279" s="262"/>
    </row>
    <row r="1280" spans="5:11" s="62" customFormat="1">
      <c r="E1280" s="262"/>
      <c r="K1280" s="262"/>
    </row>
    <row r="1281" spans="5:11" s="62" customFormat="1">
      <c r="E1281" s="262"/>
      <c r="K1281" s="262"/>
    </row>
    <row r="1282" spans="5:11" s="62" customFormat="1">
      <c r="E1282" s="262"/>
      <c r="K1282" s="262"/>
    </row>
    <row r="1283" spans="5:11" s="62" customFormat="1">
      <c r="E1283" s="262"/>
      <c r="K1283" s="262"/>
    </row>
    <row r="1284" spans="5:11" s="62" customFormat="1">
      <c r="E1284" s="262"/>
      <c r="K1284" s="262"/>
    </row>
    <row r="1285" spans="5:11" s="62" customFormat="1">
      <c r="E1285" s="262"/>
      <c r="K1285" s="262"/>
    </row>
    <row r="1286" spans="5:11" s="62" customFormat="1">
      <c r="E1286" s="262"/>
      <c r="K1286" s="262"/>
    </row>
    <row r="1287" spans="5:11" s="62" customFormat="1">
      <c r="E1287" s="262"/>
      <c r="K1287" s="262"/>
    </row>
    <row r="1288" spans="5:11" s="62" customFormat="1">
      <c r="E1288" s="262"/>
      <c r="K1288" s="262"/>
    </row>
    <row r="1289" spans="5:11" s="62" customFormat="1">
      <c r="E1289" s="262"/>
      <c r="K1289" s="262"/>
    </row>
    <row r="1290" spans="5:11" s="62" customFormat="1">
      <c r="E1290" s="262"/>
      <c r="K1290" s="262"/>
    </row>
    <row r="1291" spans="5:11" s="62" customFormat="1">
      <c r="E1291" s="262"/>
      <c r="K1291" s="262"/>
    </row>
    <row r="1292" spans="5:11" s="62" customFormat="1">
      <c r="E1292" s="262"/>
      <c r="K1292" s="262"/>
    </row>
    <row r="1293" spans="5:11" s="62" customFormat="1">
      <c r="E1293" s="262"/>
      <c r="K1293" s="262"/>
    </row>
    <row r="1294" spans="5:11" s="62" customFormat="1">
      <c r="E1294" s="262"/>
      <c r="K1294" s="262"/>
    </row>
    <row r="1295" spans="5:11" s="62" customFormat="1">
      <c r="E1295" s="262"/>
      <c r="K1295" s="262"/>
    </row>
    <row r="1296" spans="5:11" s="62" customFormat="1">
      <c r="E1296" s="262"/>
      <c r="K1296" s="262"/>
    </row>
    <row r="1297" spans="5:11" s="62" customFormat="1">
      <c r="E1297" s="262"/>
      <c r="K1297" s="262"/>
    </row>
    <row r="1298" spans="5:11" s="62" customFormat="1">
      <c r="E1298" s="262"/>
      <c r="K1298" s="262"/>
    </row>
    <row r="1299" spans="5:11" s="62" customFormat="1">
      <c r="E1299" s="262"/>
      <c r="K1299" s="262"/>
    </row>
    <row r="1300" spans="5:11" s="62" customFormat="1">
      <c r="E1300" s="262"/>
      <c r="K1300" s="262"/>
    </row>
    <row r="1301" spans="5:11" s="62" customFormat="1">
      <c r="E1301" s="262"/>
      <c r="K1301" s="262"/>
    </row>
    <row r="1302" spans="5:11" s="62" customFormat="1">
      <c r="E1302" s="262"/>
      <c r="K1302" s="262"/>
    </row>
    <row r="1303" spans="5:11" s="62" customFormat="1">
      <c r="E1303" s="262"/>
      <c r="K1303" s="262"/>
    </row>
    <row r="1304" spans="5:11" s="62" customFormat="1">
      <c r="E1304" s="262"/>
      <c r="K1304" s="262"/>
    </row>
    <row r="1305" spans="5:11" s="62" customFormat="1">
      <c r="E1305" s="262"/>
      <c r="K1305" s="262"/>
    </row>
    <row r="1306" spans="5:11" s="62" customFormat="1">
      <c r="E1306" s="262"/>
      <c r="K1306" s="262"/>
    </row>
    <row r="1307" spans="5:11" s="62" customFormat="1">
      <c r="E1307" s="262"/>
      <c r="K1307" s="262"/>
    </row>
    <row r="1308" spans="5:11" s="62" customFormat="1">
      <c r="E1308" s="262"/>
      <c r="K1308" s="262"/>
    </row>
    <row r="1309" spans="5:11" s="62" customFormat="1">
      <c r="E1309" s="262"/>
      <c r="K1309" s="262"/>
    </row>
    <row r="1310" spans="5:11" s="62" customFormat="1">
      <c r="E1310" s="262"/>
      <c r="K1310" s="262"/>
    </row>
    <row r="1311" spans="5:11" s="62" customFormat="1">
      <c r="E1311" s="262"/>
      <c r="K1311" s="262"/>
    </row>
    <row r="1312" spans="5:11" s="62" customFormat="1">
      <c r="E1312" s="262"/>
      <c r="K1312" s="262"/>
    </row>
    <row r="1313" spans="5:11" s="62" customFormat="1">
      <c r="E1313" s="262"/>
      <c r="K1313" s="262"/>
    </row>
    <row r="1314" spans="5:11" s="62" customFormat="1">
      <c r="E1314" s="262"/>
      <c r="K1314" s="262"/>
    </row>
    <row r="1315" spans="5:11" s="62" customFormat="1">
      <c r="E1315" s="262"/>
      <c r="K1315" s="262"/>
    </row>
    <row r="1316" spans="5:11" s="62" customFormat="1">
      <c r="E1316" s="262"/>
      <c r="K1316" s="262"/>
    </row>
    <row r="1317" spans="5:11" s="62" customFormat="1">
      <c r="E1317" s="262"/>
      <c r="K1317" s="262"/>
    </row>
    <row r="1318" spans="5:11" s="62" customFormat="1">
      <c r="E1318" s="262"/>
      <c r="K1318" s="262"/>
    </row>
    <row r="1319" spans="5:11" s="62" customFormat="1">
      <c r="E1319" s="262"/>
      <c r="K1319" s="262"/>
    </row>
    <row r="1320" spans="5:11" s="62" customFormat="1">
      <c r="E1320" s="262"/>
      <c r="K1320" s="262"/>
    </row>
    <row r="1321" spans="5:11" s="62" customFormat="1">
      <c r="E1321" s="262"/>
      <c r="K1321" s="262"/>
    </row>
    <row r="1322" spans="5:11" s="62" customFormat="1">
      <c r="E1322" s="262"/>
      <c r="K1322" s="262"/>
    </row>
    <row r="1323" spans="5:11" s="62" customFormat="1">
      <c r="E1323" s="262"/>
      <c r="K1323" s="262"/>
    </row>
    <row r="1324" spans="5:11" s="62" customFormat="1">
      <c r="E1324" s="262"/>
      <c r="K1324" s="262"/>
    </row>
    <row r="1325" spans="5:11" s="62" customFormat="1">
      <c r="E1325" s="262"/>
      <c r="K1325" s="262"/>
    </row>
    <row r="1326" spans="5:11" s="62" customFormat="1">
      <c r="E1326" s="262"/>
      <c r="K1326" s="262"/>
    </row>
    <row r="1327" spans="5:11" s="62" customFormat="1">
      <c r="E1327" s="262"/>
      <c r="K1327" s="262"/>
    </row>
    <row r="1328" spans="5:11" s="62" customFormat="1">
      <c r="E1328" s="262"/>
      <c r="K1328" s="262"/>
    </row>
    <row r="1329" spans="5:11" s="62" customFormat="1">
      <c r="E1329" s="262"/>
      <c r="K1329" s="262"/>
    </row>
    <row r="1330" spans="5:11" s="62" customFormat="1">
      <c r="E1330" s="262"/>
      <c r="K1330" s="262"/>
    </row>
    <row r="1331" spans="5:11" s="62" customFormat="1">
      <c r="E1331" s="262"/>
      <c r="K1331" s="262"/>
    </row>
    <row r="1332" spans="5:11" s="62" customFormat="1">
      <c r="E1332" s="262"/>
      <c r="K1332" s="262"/>
    </row>
    <row r="1333" spans="5:11" s="62" customFormat="1">
      <c r="E1333" s="262"/>
      <c r="K1333" s="262"/>
    </row>
    <row r="1334" spans="5:11" s="62" customFormat="1">
      <c r="E1334" s="262"/>
      <c r="K1334" s="262"/>
    </row>
    <row r="1335" spans="5:11" s="62" customFormat="1">
      <c r="E1335" s="262"/>
      <c r="K1335" s="262"/>
    </row>
    <row r="1336" spans="5:11" s="62" customFormat="1">
      <c r="E1336" s="262"/>
      <c r="K1336" s="262"/>
    </row>
    <row r="1337" spans="5:11" s="62" customFormat="1">
      <c r="E1337" s="262"/>
      <c r="K1337" s="262"/>
    </row>
    <row r="1338" spans="5:11" s="62" customFormat="1">
      <c r="E1338" s="262"/>
      <c r="K1338" s="262"/>
    </row>
    <row r="1339" spans="5:11" s="62" customFormat="1">
      <c r="E1339" s="262"/>
      <c r="K1339" s="262"/>
    </row>
    <row r="1340" spans="5:11" s="62" customFormat="1">
      <c r="E1340" s="262"/>
      <c r="K1340" s="262"/>
    </row>
    <row r="1341" spans="5:11" s="62" customFormat="1">
      <c r="E1341" s="262"/>
      <c r="K1341" s="262"/>
    </row>
    <row r="1342" spans="5:11" s="62" customFormat="1">
      <c r="E1342" s="262"/>
      <c r="K1342" s="262"/>
    </row>
    <row r="1343" spans="5:11" s="62" customFormat="1">
      <c r="E1343" s="262"/>
      <c r="K1343" s="262"/>
    </row>
    <row r="1344" spans="5:11" s="62" customFormat="1">
      <c r="E1344" s="262"/>
      <c r="K1344" s="262"/>
    </row>
    <row r="1345" spans="5:11" s="62" customFormat="1">
      <c r="E1345" s="262"/>
      <c r="K1345" s="262"/>
    </row>
    <row r="1346" spans="5:11" s="62" customFormat="1">
      <c r="E1346" s="262"/>
      <c r="K1346" s="262"/>
    </row>
    <row r="1347" spans="5:11" s="62" customFormat="1">
      <c r="E1347" s="262"/>
      <c r="K1347" s="262"/>
    </row>
    <row r="1348" spans="5:11" s="62" customFormat="1">
      <c r="E1348" s="262"/>
      <c r="K1348" s="262"/>
    </row>
    <row r="1349" spans="5:11" s="62" customFormat="1">
      <c r="E1349" s="262"/>
      <c r="K1349" s="262"/>
    </row>
    <row r="1350" spans="5:11" s="62" customFormat="1">
      <c r="E1350" s="262"/>
      <c r="K1350" s="262"/>
    </row>
    <row r="1351" spans="5:11" s="62" customFormat="1">
      <c r="E1351" s="262"/>
      <c r="K1351" s="262"/>
    </row>
    <row r="1352" spans="5:11" s="62" customFormat="1">
      <c r="E1352" s="262"/>
      <c r="K1352" s="262"/>
    </row>
    <row r="1353" spans="5:11" s="62" customFormat="1">
      <c r="E1353" s="262"/>
      <c r="K1353" s="262"/>
    </row>
    <row r="1354" spans="5:11" s="62" customFormat="1">
      <c r="E1354" s="262"/>
      <c r="K1354" s="262"/>
    </row>
    <row r="1355" spans="5:11" s="62" customFormat="1">
      <c r="E1355" s="262"/>
      <c r="K1355" s="262"/>
    </row>
    <row r="1356" spans="5:11" s="62" customFormat="1">
      <c r="E1356" s="262"/>
      <c r="K1356" s="262"/>
    </row>
    <row r="1357" spans="5:11" s="62" customFormat="1">
      <c r="E1357" s="262"/>
      <c r="K1357" s="262"/>
    </row>
    <row r="1358" spans="5:11" s="62" customFormat="1">
      <c r="E1358" s="262"/>
      <c r="K1358" s="262"/>
    </row>
    <row r="1359" spans="5:11" s="62" customFormat="1">
      <c r="E1359" s="262"/>
      <c r="K1359" s="262"/>
    </row>
    <row r="1360" spans="5:11" s="62" customFormat="1">
      <c r="E1360" s="262"/>
      <c r="K1360" s="262"/>
    </row>
    <row r="1361" spans="5:11" s="62" customFormat="1">
      <c r="E1361" s="262"/>
      <c r="K1361" s="262"/>
    </row>
    <row r="1362" spans="5:11" s="62" customFormat="1">
      <c r="E1362" s="262"/>
      <c r="K1362" s="262"/>
    </row>
    <row r="1363" spans="5:11" s="62" customFormat="1">
      <c r="E1363" s="262"/>
      <c r="K1363" s="262"/>
    </row>
    <row r="1364" spans="5:11" s="62" customFormat="1">
      <c r="E1364" s="262"/>
      <c r="K1364" s="262"/>
    </row>
    <row r="1365" spans="5:11" s="62" customFormat="1">
      <c r="E1365" s="262"/>
      <c r="K1365" s="262"/>
    </row>
    <row r="1366" spans="5:11" s="62" customFormat="1">
      <c r="E1366" s="262"/>
      <c r="K1366" s="262"/>
    </row>
    <row r="1367" spans="5:11" s="62" customFormat="1">
      <c r="E1367" s="262"/>
      <c r="K1367" s="262"/>
    </row>
    <row r="1368" spans="5:11" s="62" customFormat="1">
      <c r="E1368" s="262"/>
      <c r="K1368" s="262"/>
    </row>
    <row r="1369" spans="5:11" s="62" customFormat="1">
      <c r="E1369" s="262"/>
      <c r="K1369" s="262"/>
    </row>
    <row r="1370" spans="5:11" s="62" customFormat="1">
      <c r="E1370" s="262"/>
      <c r="K1370" s="262"/>
    </row>
    <row r="1371" spans="5:11" s="62" customFormat="1">
      <c r="E1371" s="262"/>
      <c r="K1371" s="262"/>
    </row>
    <row r="1372" spans="5:11" s="62" customFormat="1">
      <c r="E1372" s="262"/>
      <c r="K1372" s="262"/>
    </row>
    <row r="1373" spans="5:11" s="62" customFormat="1">
      <c r="E1373" s="262"/>
      <c r="K1373" s="262"/>
    </row>
    <row r="1374" spans="5:11" s="62" customFormat="1">
      <c r="E1374" s="262"/>
      <c r="K1374" s="262"/>
    </row>
    <row r="1375" spans="5:11" s="62" customFormat="1">
      <c r="E1375" s="262"/>
      <c r="K1375" s="262"/>
    </row>
    <row r="1376" spans="5:11" s="62" customFormat="1">
      <c r="E1376" s="262"/>
      <c r="K1376" s="262"/>
    </row>
    <row r="1377" spans="5:11" s="62" customFormat="1">
      <c r="E1377" s="262"/>
      <c r="K1377" s="262"/>
    </row>
    <row r="1378" spans="5:11" s="62" customFormat="1">
      <c r="E1378" s="262"/>
      <c r="K1378" s="262"/>
    </row>
    <row r="1379" spans="5:11" s="62" customFormat="1">
      <c r="E1379" s="262"/>
      <c r="K1379" s="262"/>
    </row>
    <row r="1380" spans="5:11" s="62" customFormat="1">
      <c r="E1380" s="262"/>
      <c r="K1380" s="262"/>
    </row>
    <row r="1381" spans="5:11" s="62" customFormat="1">
      <c r="E1381" s="262"/>
      <c r="K1381" s="262"/>
    </row>
    <row r="1382" spans="5:11" s="62" customFormat="1">
      <c r="E1382" s="262"/>
      <c r="K1382" s="262"/>
    </row>
    <row r="1383" spans="5:11" s="62" customFormat="1">
      <c r="E1383" s="262"/>
      <c r="K1383" s="262"/>
    </row>
    <row r="1384" spans="5:11" s="62" customFormat="1">
      <c r="E1384" s="262"/>
      <c r="K1384" s="262"/>
    </row>
    <row r="1385" spans="5:11" s="62" customFormat="1">
      <c r="E1385" s="262"/>
      <c r="K1385" s="262"/>
    </row>
    <row r="1386" spans="5:11" s="62" customFormat="1">
      <c r="E1386" s="262"/>
      <c r="K1386" s="262"/>
    </row>
    <row r="1387" spans="5:11" s="62" customFormat="1">
      <c r="E1387" s="262"/>
      <c r="K1387" s="262"/>
    </row>
    <row r="1388" spans="5:11" s="62" customFormat="1">
      <c r="E1388" s="262"/>
      <c r="K1388" s="262"/>
    </row>
    <row r="1389" spans="5:11" s="62" customFormat="1">
      <c r="E1389" s="262"/>
      <c r="K1389" s="262"/>
    </row>
    <row r="1390" spans="5:11" s="62" customFormat="1">
      <c r="E1390" s="262"/>
      <c r="K1390" s="262"/>
    </row>
    <row r="1391" spans="5:11" s="62" customFormat="1">
      <c r="E1391" s="262"/>
      <c r="K1391" s="262"/>
    </row>
    <row r="1392" spans="5:11" s="62" customFormat="1">
      <c r="E1392" s="262"/>
      <c r="K1392" s="262"/>
    </row>
    <row r="1393" spans="5:11" s="62" customFormat="1">
      <c r="E1393" s="262"/>
      <c r="K1393" s="262"/>
    </row>
    <row r="1394" spans="5:11" s="62" customFormat="1">
      <c r="E1394" s="262"/>
      <c r="K1394" s="262"/>
    </row>
    <row r="1395" spans="5:11" s="62" customFormat="1">
      <c r="E1395" s="262"/>
      <c r="K1395" s="262"/>
    </row>
    <row r="1396" spans="5:11" s="62" customFormat="1">
      <c r="E1396" s="262"/>
      <c r="K1396" s="262"/>
    </row>
    <row r="1397" spans="5:11" s="62" customFormat="1">
      <c r="E1397" s="262"/>
      <c r="K1397" s="262"/>
    </row>
    <row r="1398" spans="5:11" s="62" customFormat="1">
      <c r="E1398" s="262"/>
      <c r="K1398" s="262"/>
    </row>
    <row r="1399" spans="5:11" s="62" customFormat="1">
      <c r="E1399" s="262"/>
      <c r="K1399" s="262"/>
    </row>
    <row r="1400" spans="5:11" s="62" customFormat="1">
      <c r="E1400" s="262"/>
      <c r="K1400" s="262"/>
    </row>
    <row r="1401" spans="5:11" s="62" customFormat="1">
      <c r="E1401" s="262"/>
      <c r="K1401" s="262"/>
    </row>
    <row r="1402" spans="5:11" s="62" customFormat="1">
      <c r="E1402" s="262"/>
      <c r="K1402" s="262"/>
    </row>
    <row r="1403" spans="5:11" s="62" customFormat="1">
      <c r="E1403" s="262"/>
      <c r="K1403" s="262"/>
    </row>
    <row r="1404" spans="5:11" s="62" customFormat="1">
      <c r="E1404" s="262"/>
      <c r="K1404" s="262"/>
    </row>
    <row r="1405" spans="5:11" s="62" customFormat="1">
      <c r="E1405" s="262"/>
      <c r="K1405" s="262"/>
    </row>
    <row r="1406" spans="5:11" s="62" customFormat="1">
      <c r="E1406" s="262"/>
      <c r="K1406" s="262"/>
    </row>
    <row r="1407" spans="5:11" s="62" customFormat="1">
      <c r="E1407" s="262"/>
      <c r="K1407" s="262"/>
    </row>
    <row r="1408" spans="5:11" s="62" customFormat="1">
      <c r="E1408" s="262"/>
      <c r="K1408" s="262"/>
    </row>
    <row r="1409" spans="5:11" s="62" customFormat="1">
      <c r="E1409" s="262"/>
      <c r="K1409" s="262"/>
    </row>
    <row r="1410" spans="5:11" s="62" customFormat="1">
      <c r="E1410" s="262"/>
      <c r="K1410" s="262"/>
    </row>
    <row r="1411" spans="5:11" s="62" customFormat="1">
      <c r="E1411" s="262"/>
      <c r="K1411" s="262"/>
    </row>
    <row r="1412" spans="5:11" s="62" customFormat="1">
      <c r="E1412" s="262"/>
      <c r="K1412" s="262"/>
    </row>
    <row r="1413" spans="5:11" s="62" customFormat="1">
      <c r="E1413" s="262"/>
      <c r="K1413" s="262"/>
    </row>
    <row r="1414" spans="5:11" s="62" customFormat="1">
      <c r="E1414" s="262"/>
      <c r="K1414" s="262"/>
    </row>
    <row r="1415" spans="5:11" s="62" customFormat="1">
      <c r="E1415" s="262"/>
      <c r="K1415" s="262"/>
    </row>
    <row r="1416" spans="5:11" s="62" customFormat="1">
      <c r="E1416" s="262"/>
      <c r="K1416" s="262"/>
    </row>
    <row r="1417" spans="5:11" s="62" customFormat="1">
      <c r="E1417" s="262"/>
      <c r="K1417" s="262"/>
    </row>
    <row r="1418" spans="5:11" s="62" customFormat="1">
      <c r="E1418" s="262"/>
      <c r="K1418" s="262"/>
    </row>
    <row r="1419" spans="5:11" s="62" customFormat="1">
      <c r="E1419" s="262"/>
      <c r="K1419" s="262"/>
    </row>
    <row r="1420" spans="5:11" s="62" customFormat="1">
      <c r="E1420" s="262"/>
      <c r="K1420" s="262"/>
    </row>
    <row r="1421" spans="5:11" s="62" customFormat="1">
      <c r="E1421" s="262"/>
      <c r="K1421" s="262"/>
    </row>
    <row r="1422" spans="5:11" s="62" customFormat="1">
      <c r="E1422" s="262"/>
      <c r="K1422" s="262"/>
    </row>
    <row r="1423" spans="5:11" s="62" customFormat="1">
      <c r="E1423" s="262"/>
      <c r="K1423" s="262"/>
    </row>
    <row r="1424" spans="5:11" s="62" customFormat="1">
      <c r="E1424" s="262"/>
      <c r="K1424" s="262"/>
    </row>
    <row r="1425" spans="5:11" s="62" customFormat="1">
      <c r="E1425" s="262"/>
      <c r="K1425" s="262"/>
    </row>
    <row r="1426" spans="5:11" s="62" customFormat="1">
      <c r="E1426" s="262"/>
      <c r="K1426" s="262"/>
    </row>
    <row r="1427" spans="5:11" s="62" customFormat="1">
      <c r="E1427" s="262"/>
      <c r="K1427" s="262"/>
    </row>
    <row r="1428" spans="5:11" s="62" customFormat="1">
      <c r="E1428" s="262"/>
      <c r="K1428" s="262"/>
    </row>
    <row r="1429" spans="5:11" s="62" customFormat="1">
      <c r="E1429" s="262"/>
      <c r="K1429" s="262"/>
    </row>
    <row r="1430" spans="5:11" s="62" customFormat="1">
      <c r="E1430" s="262"/>
      <c r="K1430" s="262"/>
    </row>
    <row r="1431" spans="5:11" s="62" customFormat="1">
      <c r="E1431" s="262"/>
      <c r="K1431" s="262"/>
    </row>
    <row r="1432" spans="5:11" s="62" customFormat="1">
      <c r="E1432" s="262"/>
      <c r="K1432" s="262"/>
    </row>
    <row r="1433" spans="5:11" s="62" customFormat="1">
      <c r="E1433" s="262"/>
      <c r="K1433" s="262"/>
    </row>
    <row r="1434" spans="5:11" s="62" customFormat="1">
      <c r="E1434" s="262"/>
      <c r="K1434" s="262"/>
    </row>
    <row r="1435" spans="5:11" s="62" customFormat="1">
      <c r="E1435" s="262"/>
      <c r="K1435" s="262"/>
    </row>
    <row r="1436" spans="5:11" s="62" customFormat="1">
      <c r="E1436" s="262"/>
      <c r="K1436" s="262"/>
    </row>
    <row r="1437" spans="5:11" s="62" customFormat="1">
      <c r="E1437" s="262"/>
      <c r="K1437" s="262"/>
    </row>
    <row r="1438" spans="5:11" s="62" customFormat="1">
      <c r="E1438" s="262"/>
      <c r="K1438" s="262"/>
    </row>
    <row r="1439" spans="5:11" s="62" customFormat="1">
      <c r="E1439" s="262"/>
      <c r="K1439" s="262"/>
    </row>
    <row r="1440" spans="5:11" s="62" customFormat="1">
      <c r="E1440" s="262"/>
      <c r="K1440" s="262"/>
    </row>
    <row r="1441" spans="5:11" s="62" customFormat="1">
      <c r="E1441" s="262"/>
      <c r="K1441" s="262"/>
    </row>
    <row r="1442" spans="5:11" s="62" customFormat="1">
      <c r="E1442" s="262"/>
      <c r="K1442" s="262"/>
    </row>
    <row r="1443" spans="5:11" s="62" customFormat="1">
      <c r="E1443" s="262"/>
      <c r="K1443" s="262"/>
    </row>
    <row r="1444" spans="5:11" s="62" customFormat="1">
      <c r="E1444" s="262"/>
      <c r="K1444" s="262"/>
    </row>
    <row r="1445" spans="5:11" s="62" customFormat="1">
      <c r="E1445" s="262"/>
      <c r="K1445" s="262"/>
    </row>
    <row r="1446" spans="5:11" s="62" customFormat="1">
      <c r="E1446" s="262"/>
      <c r="K1446" s="262"/>
    </row>
    <row r="1447" spans="5:11" s="62" customFormat="1">
      <c r="E1447" s="262"/>
      <c r="K1447" s="262"/>
    </row>
    <row r="1448" spans="5:11" s="62" customFormat="1">
      <c r="E1448" s="262"/>
      <c r="K1448" s="262"/>
    </row>
    <row r="1449" spans="5:11" s="62" customFormat="1">
      <c r="E1449" s="262"/>
      <c r="K1449" s="262"/>
    </row>
    <row r="1450" spans="5:11" s="62" customFormat="1">
      <c r="E1450" s="262"/>
      <c r="K1450" s="262"/>
    </row>
    <row r="1451" spans="5:11" s="62" customFormat="1">
      <c r="E1451" s="262"/>
      <c r="K1451" s="262"/>
    </row>
    <row r="1452" spans="5:11" s="62" customFormat="1">
      <c r="E1452" s="262"/>
      <c r="K1452" s="262"/>
    </row>
    <row r="1453" spans="5:11" s="62" customFormat="1">
      <c r="E1453" s="262"/>
      <c r="K1453" s="262"/>
    </row>
    <row r="1454" spans="5:11" s="62" customFormat="1">
      <c r="E1454" s="262"/>
      <c r="K1454" s="262"/>
    </row>
    <row r="1455" spans="5:11" s="62" customFormat="1">
      <c r="E1455" s="262"/>
      <c r="K1455" s="262"/>
    </row>
    <row r="1456" spans="5:11" s="62" customFormat="1">
      <c r="E1456" s="262"/>
      <c r="K1456" s="262"/>
    </row>
    <row r="1457" spans="5:11" s="62" customFormat="1">
      <c r="E1457" s="262"/>
      <c r="K1457" s="262"/>
    </row>
    <row r="1458" spans="5:11" s="62" customFormat="1">
      <c r="E1458" s="262"/>
      <c r="K1458" s="262"/>
    </row>
    <row r="1459" spans="5:11" s="62" customFormat="1">
      <c r="E1459" s="262"/>
      <c r="K1459" s="262"/>
    </row>
    <row r="1460" spans="5:11" s="62" customFormat="1">
      <c r="E1460" s="262"/>
      <c r="K1460" s="262"/>
    </row>
    <row r="1461" spans="5:11" s="62" customFormat="1">
      <c r="E1461" s="262"/>
      <c r="K1461" s="262"/>
    </row>
    <row r="1462" spans="5:11" s="62" customFormat="1">
      <c r="E1462" s="262"/>
      <c r="K1462" s="262"/>
    </row>
    <row r="1463" spans="5:11" s="62" customFormat="1">
      <c r="E1463" s="262"/>
      <c r="K1463" s="262"/>
    </row>
    <row r="1464" spans="5:11" s="62" customFormat="1">
      <c r="E1464" s="262"/>
      <c r="K1464" s="262"/>
    </row>
    <row r="1465" spans="5:11" s="62" customFormat="1">
      <c r="E1465" s="262"/>
      <c r="K1465" s="262"/>
    </row>
    <row r="1466" spans="5:11" s="62" customFormat="1">
      <c r="E1466" s="262"/>
      <c r="K1466" s="262"/>
    </row>
    <row r="1467" spans="5:11" s="62" customFormat="1">
      <c r="E1467" s="262"/>
      <c r="K1467" s="262"/>
    </row>
    <row r="1468" spans="5:11" s="62" customFormat="1">
      <c r="E1468" s="262"/>
      <c r="K1468" s="262"/>
    </row>
    <row r="1469" spans="5:11" s="62" customFormat="1">
      <c r="E1469" s="262"/>
      <c r="K1469" s="262"/>
    </row>
    <row r="1470" spans="5:11" s="62" customFormat="1">
      <c r="E1470" s="262"/>
      <c r="K1470" s="262"/>
    </row>
    <row r="1471" spans="5:11" s="62" customFormat="1">
      <c r="E1471" s="262"/>
      <c r="K1471" s="262"/>
    </row>
    <row r="1472" spans="5:11" s="62" customFormat="1">
      <c r="E1472" s="262"/>
      <c r="K1472" s="262"/>
    </row>
    <row r="1473" spans="5:11" s="62" customFormat="1">
      <c r="E1473" s="262"/>
      <c r="K1473" s="262"/>
    </row>
    <row r="1474" spans="5:11" s="62" customFormat="1">
      <c r="E1474" s="262"/>
      <c r="K1474" s="262"/>
    </row>
    <row r="1475" spans="5:11" s="62" customFormat="1">
      <c r="E1475" s="262"/>
      <c r="K1475" s="262"/>
    </row>
    <row r="1476" spans="5:11" s="62" customFormat="1">
      <c r="E1476" s="262"/>
      <c r="K1476" s="262"/>
    </row>
    <row r="1477" spans="5:11" s="62" customFormat="1">
      <c r="E1477" s="262"/>
      <c r="K1477" s="262"/>
    </row>
    <row r="1478" spans="5:11" s="62" customFormat="1">
      <c r="E1478" s="262"/>
      <c r="K1478" s="262"/>
    </row>
    <row r="1479" spans="5:11" s="62" customFormat="1">
      <c r="E1479" s="262"/>
      <c r="K1479" s="262"/>
    </row>
    <row r="1480" spans="5:11" s="62" customFormat="1">
      <c r="E1480" s="262"/>
      <c r="K1480" s="262"/>
    </row>
    <row r="1481" spans="5:11" s="62" customFormat="1">
      <c r="E1481" s="262"/>
      <c r="K1481" s="262"/>
    </row>
    <row r="1482" spans="5:11" s="62" customFormat="1">
      <c r="E1482" s="262"/>
      <c r="K1482" s="262"/>
    </row>
    <row r="1483" spans="5:11" s="62" customFormat="1">
      <c r="E1483" s="262"/>
      <c r="K1483" s="262"/>
    </row>
    <row r="1484" spans="5:11" s="62" customFormat="1">
      <c r="E1484" s="262"/>
      <c r="K1484" s="262"/>
    </row>
    <row r="1485" spans="5:11" s="62" customFormat="1">
      <c r="E1485" s="262"/>
      <c r="K1485" s="262"/>
    </row>
    <row r="1486" spans="5:11" s="62" customFormat="1">
      <c r="E1486" s="262"/>
      <c r="K1486" s="262"/>
    </row>
    <row r="1487" spans="5:11" s="62" customFormat="1">
      <c r="E1487" s="262"/>
      <c r="K1487" s="262"/>
    </row>
    <row r="1488" spans="5:11" s="62" customFormat="1">
      <c r="E1488" s="262"/>
      <c r="K1488" s="262"/>
    </row>
    <row r="1489" spans="5:11" s="62" customFormat="1">
      <c r="E1489" s="262"/>
      <c r="K1489" s="262"/>
    </row>
    <row r="1490" spans="5:11" s="62" customFormat="1">
      <c r="E1490" s="262"/>
      <c r="K1490" s="262"/>
    </row>
    <row r="1491" spans="5:11" s="62" customFormat="1">
      <c r="E1491" s="262"/>
      <c r="K1491" s="262"/>
    </row>
    <row r="1492" spans="5:11" s="62" customFormat="1">
      <c r="E1492" s="262"/>
      <c r="K1492" s="262"/>
    </row>
    <row r="1493" spans="5:11" s="62" customFormat="1">
      <c r="E1493" s="262"/>
      <c r="K1493" s="262"/>
    </row>
    <row r="1494" spans="5:11" s="62" customFormat="1">
      <c r="E1494" s="262"/>
      <c r="K1494" s="262"/>
    </row>
    <row r="1495" spans="5:11" s="62" customFormat="1">
      <c r="E1495" s="262"/>
      <c r="K1495" s="262"/>
    </row>
    <row r="1496" spans="5:11" s="62" customFormat="1">
      <c r="E1496" s="262"/>
      <c r="K1496" s="262"/>
    </row>
    <row r="1497" spans="5:11" s="62" customFormat="1">
      <c r="E1497" s="262"/>
      <c r="K1497" s="262"/>
    </row>
    <row r="1498" spans="5:11" s="62" customFormat="1">
      <c r="E1498" s="262"/>
      <c r="K1498" s="262"/>
    </row>
    <row r="1499" spans="5:11" s="62" customFormat="1">
      <c r="E1499" s="262"/>
      <c r="K1499" s="262"/>
    </row>
    <row r="1500" spans="5:11" s="62" customFormat="1">
      <c r="E1500" s="262"/>
      <c r="K1500" s="262"/>
    </row>
    <row r="1501" spans="5:11" s="62" customFormat="1">
      <c r="E1501" s="262"/>
      <c r="K1501" s="262"/>
    </row>
    <row r="1502" spans="5:11" s="62" customFormat="1">
      <c r="E1502" s="262"/>
      <c r="K1502" s="262"/>
    </row>
    <row r="1503" spans="5:11" s="62" customFormat="1">
      <c r="E1503" s="262"/>
      <c r="K1503" s="262"/>
    </row>
    <row r="1504" spans="5:11" s="62" customFormat="1">
      <c r="E1504" s="262"/>
      <c r="K1504" s="262"/>
    </row>
    <row r="1505" spans="5:11" s="62" customFormat="1">
      <c r="E1505" s="262"/>
      <c r="K1505" s="262"/>
    </row>
    <row r="1506" spans="5:11" s="62" customFormat="1">
      <c r="E1506" s="262"/>
      <c r="K1506" s="262"/>
    </row>
    <row r="1507" spans="5:11" s="62" customFormat="1">
      <c r="E1507" s="262"/>
      <c r="K1507" s="262"/>
    </row>
    <row r="1508" spans="5:11" s="62" customFormat="1">
      <c r="E1508" s="262"/>
      <c r="K1508" s="262"/>
    </row>
    <row r="1509" spans="5:11" s="62" customFormat="1">
      <c r="E1509" s="262"/>
      <c r="K1509" s="262"/>
    </row>
    <row r="1510" spans="5:11" s="62" customFormat="1">
      <c r="E1510" s="262"/>
      <c r="K1510" s="262"/>
    </row>
    <row r="1511" spans="5:11" s="62" customFormat="1">
      <c r="E1511" s="262"/>
      <c r="K1511" s="262"/>
    </row>
    <row r="1512" spans="5:11" s="62" customFormat="1">
      <c r="E1512" s="262"/>
      <c r="K1512" s="262"/>
    </row>
    <row r="1513" spans="5:11" s="62" customFormat="1">
      <c r="E1513" s="262"/>
      <c r="K1513" s="262"/>
    </row>
    <row r="1514" spans="5:11" s="62" customFormat="1">
      <c r="E1514" s="262"/>
      <c r="K1514" s="262"/>
    </row>
    <row r="1515" spans="5:11" s="62" customFormat="1">
      <c r="E1515" s="262"/>
      <c r="K1515" s="262"/>
    </row>
    <row r="1516" spans="5:11" s="62" customFormat="1">
      <c r="E1516" s="262"/>
      <c r="K1516" s="262"/>
    </row>
    <row r="1517" spans="5:11" s="62" customFormat="1">
      <c r="E1517" s="262"/>
      <c r="K1517" s="262"/>
    </row>
    <row r="1518" spans="5:11" s="62" customFormat="1">
      <c r="E1518" s="262"/>
      <c r="K1518" s="262"/>
    </row>
    <row r="1519" spans="5:11" s="62" customFormat="1">
      <c r="E1519" s="262"/>
      <c r="K1519" s="262"/>
    </row>
    <row r="1520" spans="5:11" s="62" customFormat="1">
      <c r="E1520" s="262"/>
      <c r="K1520" s="262"/>
    </row>
    <row r="1521" spans="5:11" s="62" customFormat="1">
      <c r="E1521" s="262"/>
      <c r="K1521" s="262"/>
    </row>
    <row r="1522" spans="5:11" s="62" customFormat="1">
      <c r="E1522" s="262"/>
      <c r="K1522" s="262"/>
    </row>
    <row r="1523" spans="5:11" s="62" customFormat="1">
      <c r="E1523" s="262"/>
      <c r="K1523" s="262"/>
    </row>
    <row r="1524" spans="5:11" s="62" customFormat="1">
      <c r="E1524" s="262"/>
      <c r="K1524" s="262"/>
    </row>
    <row r="1525" spans="5:11" s="62" customFormat="1">
      <c r="E1525" s="262"/>
      <c r="K1525" s="262"/>
    </row>
    <row r="1526" spans="5:11" s="62" customFormat="1">
      <c r="E1526" s="262"/>
      <c r="K1526" s="262"/>
    </row>
    <row r="1527" spans="5:11" s="62" customFormat="1">
      <c r="E1527" s="262"/>
      <c r="K1527" s="262"/>
    </row>
    <row r="1528" spans="5:11" s="62" customFormat="1">
      <c r="E1528" s="262"/>
      <c r="K1528" s="262"/>
    </row>
    <row r="1529" spans="5:11" s="62" customFormat="1">
      <c r="E1529" s="262"/>
      <c r="K1529" s="262"/>
    </row>
    <row r="1530" spans="5:11" s="62" customFormat="1">
      <c r="E1530" s="262"/>
      <c r="K1530" s="262"/>
    </row>
    <row r="1531" spans="5:11" s="62" customFormat="1">
      <c r="E1531" s="262"/>
      <c r="K1531" s="262"/>
    </row>
    <row r="1532" spans="5:11" s="62" customFormat="1">
      <c r="E1532" s="262"/>
      <c r="K1532" s="262"/>
    </row>
    <row r="1533" spans="5:11" s="62" customFormat="1">
      <c r="E1533" s="262"/>
      <c r="K1533" s="262"/>
    </row>
    <row r="1534" spans="5:11" s="62" customFormat="1">
      <c r="E1534" s="262"/>
      <c r="K1534" s="262"/>
    </row>
    <row r="1535" spans="5:11" s="62" customFormat="1">
      <c r="E1535" s="262"/>
      <c r="K1535" s="262"/>
    </row>
    <row r="1536" spans="5:11" s="62" customFormat="1">
      <c r="E1536" s="262"/>
      <c r="K1536" s="262"/>
    </row>
    <row r="1537" spans="5:11" s="62" customFormat="1">
      <c r="E1537" s="262"/>
      <c r="K1537" s="262"/>
    </row>
    <row r="1538" spans="5:11" s="62" customFormat="1">
      <c r="E1538" s="262"/>
      <c r="K1538" s="262"/>
    </row>
    <row r="1539" spans="5:11" s="62" customFormat="1">
      <c r="E1539" s="262"/>
      <c r="K1539" s="262"/>
    </row>
    <row r="1540" spans="5:11" s="62" customFormat="1">
      <c r="E1540" s="262"/>
      <c r="K1540" s="262"/>
    </row>
    <row r="1541" spans="5:11" s="62" customFormat="1">
      <c r="E1541" s="262"/>
      <c r="K1541" s="262"/>
    </row>
    <row r="1542" spans="5:11" s="62" customFormat="1">
      <c r="E1542" s="262"/>
      <c r="K1542" s="262"/>
    </row>
    <row r="1543" spans="5:11" s="62" customFormat="1">
      <c r="E1543" s="262"/>
      <c r="K1543" s="262"/>
    </row>
    <row r="1544" spans="5:11" s="62" customFormat="1">
      <c r="E1544" s="262"/>
      <c r="K1544" s="262"/>
    </row>
    <row r="1545" spans="5:11" s="62" customFormat="1">
      <c r="E1545" s="262"/>
      <c r="K1545" s="262"/>
    </row>
    <row r="1546" spans="5:11" s="62" customFormat="1">
      <c r="E1546" s="262"/>
      <c r="K1546" s="262"/>
    </row>
    <row r="1547" spans="5:11" s="62" customFormat="1">
      <c r="E1547" s="262"/>
      <c r="K1547" s="262"/>
    </row>
    <row r="1548" spans="5:11" s="62" customFormat="1">
      <c r="E1548" s="262"/>
      <c r="K1548" s="262"/>
    </row>
    <row r="1549" spans="5:11" s="62" customFormat="1">
      <c r="E1549" s="262"/>
      <c r="K1549" s="262"/>
    </row>
    <row r="1550" spans="5:11" s="62" customFormat="1">
      <c r="E1550" s="262"/>
      <c r="K1550" s="262"/>
    </row>
    <row r="1551" spans="5:11" s="62" customFormat="1">
      <c r="E1551" s="262"/>
      <c r="K1551" s="262"/>
    </row>
    <row r="1552" spans="5:11" s="62" customFormat="1">
      <c r="E1552" s="262"/>
      <c r="K1552" s="262"/>
    </row>
    <row r="1553" spans="5:11" s="62" customFormat="1">
      <c r="E1553" s="262"/>
      <c r="K1553" s="262"/>
    </row>
    <row r="1554" spans="5:11" s="62" customFormat="1">
      <c r="E1554" s="262"/>
      <c r="K1554" s="262"/>
    </row>
    <row r="1555" spans="5:11" s="62" customFormat="1">
      <c r="E1555" s="262"/>
      <c r="K1555" s="262"/>
    </row>
    <row r="1556" spans="5:11" s="62" customFormat="1">
      <c r="E1556" s="262"/>
      <c r="K1556" s="262"/>
    </row>
    <row r="1557" spans="5:11" s="62" customFormat="1">
      <c r="E1557" s="262"/>
      <c r="K1557" s="262"/>
    </row>
    <row r="1558" spans="5:11" s="62" customFormat="1">
      <c r="E1558" s="262"/>
      <c r="K1558" s="262"/>
    </row>
    <row r="1559" spans="5:11" s="62" customFormat="1">
      <c r="E1559" s="262"/>
      <c r="K1559" s="262"/>
    </row>
    <row r="1560" spans="5:11" s="62" customFormat="1">
      <c r="E1560" s="262"/>
      <c r="K1560" s="262"/>
    </row>
    <row r="1561" spans="5:11" s="62" customFormat="1">
      <c r="E1561" s="262"/>
      <c r="K1561" s="262"/>
    </row>
    <row r="1562" spans="5:11" s="62" customFormat="1">
      <c r="E1562" s="262"/>
      <c r="K1562" s="262"/>
    </row>
    <row r="1563" spans="5:11" s="62" customFormat="1">
      <c r="E1563" s="262"/>
      <c r="K1563" s="262"/>
    </row>
    <row r="1564" spans="5:11" s="62" customFormat="1">
      <c r="E1564" s="262"/>
      <c r="K1564" s="262"/>
    </row>
    <row r="1565" spans="5:11" s="62" customFormat="1">
      <c r="E1565" s="262"/>
      <c r="K1565" s="262"/>
    </row>
    <row r="1566" spans="5:11" s="62" customFormat="1">
      <c r="E1566" s="262"/>
      <c r="K1566" s="262"/>
    </row>
    <row r="1567" spans="5:11" s="62" customFormat="1">
      <c r="E1567" s="262"/>
      <c r="K1567" s="262"/>
    </row>
    <row r="1568" spans="5:11" s="62" customFormat="1">
      <c r="E1568" s="262"/>
      <c r="K1568" s="262"/>
    </row>
    <row r="1569" spans="5:11" s="62" customFormat="1">
      <c r="E1569" s="262"/>
      <c r="K1569" s="262"/>
    </row>
    <row r="1570" spans="5:11" s="62" customFormat="1">
      <c r="E1570" s="262"/>
      <c r="K1570" s="262"/>
    </row>
    <row r="1571" spans="5:11" s="62" customFormat="1">
      <c r="E1571" s="262"/>
      <c r="K1571" s="262"/>
    </row>
    <row r="1572" spans="5:11" s="62" customFormat="1">
      <c r="E1572" s="262"/>
      <c r="K1572" s="262"/>
    </row>
    <row r="1573" spans="5:11" s="62" customFormat="1">
      <c r="E1573" s="262"/>
      <c r="K1573" s="262"/>
    </row>
    <row r="1574" spans="5:11" s="62" customFormat="1">
      <c r="E1574" s="262"/>
      <c r="K1574" s="262"/>
    </row>
    <row r="1575" spans="5:11" s="62" customFormat="1">
      <c r="E1575" s="262"/>
      <c r="K1575" s="262"/>
    </row>
    <row r="1576" spans="5:11" s="62" customFormat="1">
      <c r="E1576" s="262"/>
      <c r="K1576" s="262"/>
    </row>
    <row r="1577" spans="5:11" s="62" customFormat="1">
      <c r="E1577" s="262"/>
      <c r="K1577" s="262"/>
    </row>
    <row r="1578" spans="5:11" s="62" customFormat="1">
      <c r="E1578" s="262"/>
      <c r="K1578" s="262"/>
    </row>
    <row r="1579" spans="5:11" s="62" customFormat="1">
      <c r="E1579" s="262"/>
      <c r="K1579" s="262"/>
    </row>
    <row r="1580" spans="5:11" s="62" customFormat="1">
      <c r="E1580" s="262"/>
      <c r="K1580" s="262"/>
    </row>
    <row r="1581" spans="5:11" s="62" customFormat="1">
      <c r="E1581" s="262"/>
      <c r="K1581" s="262"/>
    </row>
    <row r="1582" spans="5:11" s="62" customFormat="1">
      <c r="E1582" s="262"/>
      <c r="K1582" s="262"/>
    </row>
    <row r="1583" spans="5:11" s="62" customFormat="1">
      <c r="E1583" s="262"/>
      <c r="K1583" s="262"/>
    </row>
    <row r="1584" spans="5:11" s="62" customFormat="1">
      <c r="E1584" s="262"/>
      <c r="K1584" s="262"/>
    </row>
    <row r="1585" spans="5:11" s="62" customFormat="1">
      <c r="E1585" s="262"/>
      <c r="K1585" s="262"/>
    </row>
    <row r="1586" spans="5:11" s="62" customFormat="1">
      <c r="E1586" s="262"/>
      <c r="K1586" s="262"/>
    </row>
    <row r="1587" spans="5:11" s="62" customFormat="1">
      <c r="E1587" s="262"/>
      <c r="K1587" s="262"/>
    </row>
    <row r="1588" spans="5:11" s="62" customFormat="1">
      <c r="E1588" s="262"/>
      <c r="K1588" s="262"/>
    </row>
    <row r="1589" spans="5:11" s="62" customFormat="1">
      <c r="E1589" s="262"/>
      <c r="K1589" s="262"/>
    </row>
    <row r="1590" spans="5:11" s="62" customFormat="1">
      <c r="E1590" s="262"/>
      <c r="K1590" s="262"/>
    </row>
    <row r="1591" spans="5:11" s="62" customFormat="1">
      <c r="E1591" s="262"/>
      <c r="K1591" s="262"/>
    </row>
    <row r="1592" spans="5:11" s="62" customFormat="1">
      <c r="E1592" s="262"/>
      <c r="K1592" s="262"/>
    </row>
    <row r="1593" spans="5:11" s="62" customFormat="1">
      <c r="E1593" s="262"/>
      <c r="K1593" s="262"/>
    </row>
    <row r="1594" spans="5:11" s="62" customFormat="1">
      <c r="E1594" s="262"/>
      <c r="K1594" s="262"/>
    </row>
    <row r="1595" spans="5:11" s="62" customFormat="1">
      <c r="E1595" s="262"/>
      <c r="K1595" s="262"/>
    </row>
    <row r="1596" spans="5:11" s="62" customFormat="1">
      <c r="E1596" s="262"/>
      <c r="K1596" s="262"/>
    </row>
    <row r="1597" spans="5:11" s="62" customFormat="1">
      <c r="E1597" s="262"/>
      <c r="K1597" s="262"/>
    </row>
    <row r="1598" spans="5:11" s="62" customFormat="1">
      <c r="E1598" s="262"/>
      <c r="K1598" s="262"/>
    </row>
    <row r="1599" spans="5:11" s="62" customFormat="1">
      <c r="E1599" s="262"/>
      <c r="K1599" s="262"/>
    </row>
    <row r="1600" spans="5:11" s="62" customFormat="1">
      <c r="E1600" s="262"/>
      <c r="K1600" s="262"/>
    </row>
    <row r="1601" spans="5:11" s="62" customFormat="1">
      <c r="E1601" s="262"/>
      <c r="K1601" s="262"/>
    </row>
    <row r="1602" spans="5:11" s="62" customFormat="1">
      <c r="E1602" s="262"/>
      <c r="K1602" s="262"/>
    </row>
    <row r="1603" spans="5:11" s="62" customFormat="1">
      <c r="E1603" s="262"/>
      <c r="K1603" s="262"/>
    </row>
    <row r="1604" spans="5:11" s="62" customFormat="1">
      <c r="E1604" s="262"/>
      <c r="K1604" s="262"/>
    </row>
    <row r="1605" spans="5:11" s="62" customFormat="1">
      <c r="E1605" s="262"/>
      <c r="K1605" s="262"/>
    </row>
    <row r="1606" spans="5:11" s="62" customFormat="1">
      <c r="E1606" s="262"/>
      <c r="K1606" s="262"/>
    </row>
    <row r="1607" spans="5:11" s="62" customFormat="1">
      <c r="E1607" s="262"/>
      <c r="K1607" s="262"/>
    </row>
    <row r="1608" spans="5:11" s="62" customFormat="1">
      <c r="E1608" s="262"/>
      <c r="K1608" s="262"/>
    </row>
    <row r="1609" spans="5:11" s="62" customFormat="1">
      <c r="E1609" s="262"/>
      <c r="K1609" s="262"/>
    </row>
    <row r="1610" spans="5:11" s="62" customFormat="1">
      <c r="E1610" s="262"/>
      <c r="K1610" s="262"/>
    </row>
    <row r="1611" spans="5:11" s="62" customFormat="1">
      <c r="E1611" s="262"/>
      <c r="K1611" s="262"/>
    </row>
    <row r="1612" spans="5:11" s="62" customFormat="1">
      <c r="E1612" s="262"/>
      <c r="K1612" s="262"/>
    </row>
    <row r="1613" spans="5:11" s="62" customFormat="1">
      <c r="E1613" s="262"/>
      <c r="K1613" s="262"/>
    </row>
    <row r="1614" spans="5:11" s="62" customFormat="1">
      <c r="E1614" s="262"/>
      <c r="K1614" s="262"/>
    </row>
    <row r="1615" spans="5:11" s="62" customFormat="1">
      <c r="E1615" s="262"/>
      <c r="K1615" s="262"/>
    </row>
    <row r="1616" spans="5:11" s="62" customFormat="1">
      <c r="E1616" s="262"/>
      <c r="K1616" s="262"/>
    </row>
    <row r="1617" spans="5:11" s="62" customFormat="1">
      <c r="E1617" s="262"/>
      <c r="K1617" s="262"/>
    </row>
    <row r="1618" spans="5:11" s="62" customFormat="1">
      <c r="E1618" s="262"/>
      <c r="K1618" s="262"/>
    </row>
    <row r="1619" spans="5:11" s="62" customFormat="1">
      <c r="E1619" s="262"/>
      <c r="K1619" s="262"/>
    </row>
    <row r="1620" spans="5:11" s="62" customFormat="1">
      <c r="E1620" s="262"/>
      <c r="K1620" s="262"/>
    </row>
    <row r="1621" spans="5:11" s="62" customFormat="1">
      <c r="E1621" s="262"/>
      <c r="K1621" s="262"/>
    </row>
    <row r="1622" spans="5:11" s="62" customFormat="1">
      <c r="E1622" s="262"/>
      <c r="K1622" s="262"/>
    </row>
    <row r="1623" spans="5:11" s="62" customFormat="1">
      <c r="E1623" s="262"/>
      <c r="K1623" s="262"/>
    </row>
    <row r="1624" spans="5:11" s="62" customFormat="1">
      <c r="E1624" s="262"/>
      <c r="K1624" s="262"/>
    </row>
    <row r="1625" spans="5:11" s="62" customFormat="1">
      <c r="E1625" s="262"/>
      <c r="K1625" s="262"/>
    </row>
    <row r="1626" spans="5:11" s="62" customFormat="1">
      <c r="E1626" s="262"/>
      <c r="K1626" s="262"/>
    </row>
    <row r="1627" spans="5:11" s="62" customFormat="1">
      <c r="E1627" s="262"/>
      <c r="K1627" s="262"/>
    </row>
    <row r="1628" spans="5:11" s="62" customFormat="1">
      <c r="E1628" s="262"/>
      <c r="K1628" s="262"/>
    </row>
    <row r="1629" spans="5:11" s="62" customFormat="1">
      <c r="E1629" s="262"/>
      <c r="K1629" s="262"/>
    </row>
    <row r="1630" spans="5:11" s="62" customFormat="1">
      <c r="E1630" s="262"/>
      <c r="K1630" s="262"/>
    </row>
    <row r="1631" spans="5:11" s="62" customFormat="1">
      <c r="E1631" s="262"/>
      <c r="K1631" s="262"/>
    </row>
    <row r="1632" spans="5:11" s="62" customFormat="1">
      <c r="E1632" s="262"/>
      <c r="K1632" s="262"/>
    </row>
    <row r="1633" spans="5:11" s="62" customFormat="1">
      <c r="E1633" s="262"/>
      <c r="K1633" s="262"/>
    </row>
    <row r="1634" spans="5:11" s="62" customFormat="1">
      <c r="E1634" s="262"/>
      <c r="K1634" s="262"/>
    </row>
    <row r="1635" spans="5:11" s="62" customFormat="1">
      <c r="E1635" s="262"/>
      <c r="K1635" s="262"/>
    </row>
    <row r="1636" spans="5:11" s="62" customFormat="1">
      <c r="E1636" s="262"/>
      <c r="K1636" s="262"/>
    </row>
    <row r="1637" spans="5:11" s="62" customFormat="1">
      <c r="E1637" s="262"/>
      <c r="K1637" s="262"/>
    </row>
    <row r="1638" spans="5:11" s="62" customFormat="1">
      <c r="E1638" s="262"/>
      <c r="K1638" s="262"/>
    </row>
    <row r="1639" spans="5:11" s="62" customFormat="1">
      <c r="E1639" s="262"/>
      <c r="K1639" s="262"/>
    </row>
    <row r="1640" spans="5:11" s="62" customFormat="1">
      <c r="E1640" s="262"/>
      <c r="K1640" s="262"/>
    </row>
    <row r="1641" spans="5:11" s="62" customFormat="1">
      <c r="E1641" s="262"/>
      <c r="K1641" s="262"/>
    </row>
    <row r="1642" spans="5:11" s="62" customFormat="1">
      <c r="E1642" s="262"/>
      <c r="K1642" s="262"/>
    </row>
    <row r="1643" spans="5:11" s="62" customFormat="1">
      <c r="E1643" s="262"/>
      <c r="K1643" s="262"/>
    </row>
    <row r="1644" spans="5:11" s="62" customFormat="1">
      <c r="E1644" s="262"/>
      <c r="K1644" s="262"/>
    </row>
    <row r="1645" spans="5:11" s="62" customFormat="1">
      <c r="E1645" s="262"/>
      <c r="K1645" s="262"/>
    </row>
    <row r="1646" spans="5:11" s="62" customFormat="1">
      <c r="E1646" s="262"/>
      <c r="K1646" s="262"/>
    </row>
    <row r="1647" spans="5:11" s="62" customFormat="1">
      <c r="E1647" s="262"/>
      <c r="K1647" s="262"/>
    </row>
    <row r="1648" spans="5:11" s="62" customFormat="1">
      <c r="E1648" s="262"/>
      <c r="K1648" s="262"/>
    </row>
    <row r="1649" spans="5:11" s="62" customFormat="1">
      <c r="E1649" s="262"/>
      <c r="K1649" s="262"/>
    </row>
    <row r="1650" spans="5:11" s="62" customFormat="1">
      <c r="E1650" s="262"/>
      <c r="K1650" s="262"/>
    </row>
    <row r="1651" spans="5:11" s="62" customFormat="1">
      <c r="E1651" s="262"/>
      <c r="K1651" s="262"/>
    </row>
    <row r="1652" spans="5:11" s="62" customFormat="1">
      <c r="E1652" s="262"/>
      <c r="K1652" s="262"/>
    </row>
    <row r="1653" spans="5:11" s="62" customFormat="1">
      <c r="E1653" s="262"/>
      <c r="K1653" s="262"/>
    </row>
    <row r="1654" spans="5:11" s="62" customFormat="1">
      <c r="E1654" s="262"/>
      <c r="K1654" s="262"/>
    </row>
    <row r="1655" spans="5:11" s="62" customFormat="1">
      <c r="E1655" s="262"/>
      <c r="K1655" s="262"/>
    </row>
    <row r="1656" spans="5:11" s="62" customFormat="1">
      <c r="E1656" s="262"/>
      <c r="K1656" s="262"/>
    </row>
    <row r="1657" spans="5:11" s="62" customFormat="1">
      <c r="E1657" s="262"/>
      <c r="K1657" s="262"/>
    </row>
    <row r="1658" spans="5:11" s="62" customFormat="1">
      <c r="E1658" s="262"/>
      <c r="K1658" s="262"/>
    </row>
    <row r="1659" spans="5:11" s="62" customFormat="1">
      <c r="E1659" s="262"/>
      <c r="K1659" s="262"/>
    </row>
    <row r="1660" spans="5:11" s="62" customFormat="1">
      <c r="E1660" s="262"/>
      <c r="K1660" s="262"/>
    </row>
    <row r="1661" spans="5:11" s="62" customFormat="1">
      <c r="E1661" s="262"/>
      <c r="K1661" s="262"/>
    </row>
    <row r="1662" spans="5:11" s="62" customFormat="1">
      <c r="E1662" s="262"/>
      <c r="K1662" s="262"/>
    </row>
    <row r="1663" spans="5:11" s="62" customFormat="1">
      <c r="E1663" s="262"/>
      <c r="K1663" s="262"/>
    </row>
    <row r="1664" spans="5:11" s="62" customFormat="1">
      <c r="E1664" s="262"/>
      <c r="K1664" s="262"/>
    </row>
    <row r="1665" spans="5:11" s="62" customFormat="1">
      <c r="E1665" s="262"/>
      <c r="K1665" s="262"/>
    </row>
    <row r="1666" spans="5:11" s="62" customFormat="1">
      <c r="E1666" s="262"/>
      <c r="K1666" s="262"/>
    </row>
    <row r="1667" spans="5:11" s="62" customFormat="1">
      <c r="E1667" s="262"/>
      <c r="K1667" s="262"/>
    </row>
    <row r="1668" spans="5:11" s="62" customFormat="1">
      <c r="E1668" s="262"/>
      <c r="K1668" s="262"/>
    </row>
    <row r="1669" spans="5:11" s="62" customFormat="1">
      <c r="E1669" s="262"/>
      <c r="K1669" s="262"/>
    </row>
    <row r="1670" spans="5:11" s="62" customFormat="1">
      <c r="E1670" s="262"/>
      <c r="K1670" s="262"/>
    </row>
    <row r="1671" spans="5:11" s="62" customFormat="1">
      <c r="E1671" s="262"/>
      <c r="K1671" s="262"/>
    </row>
    <row r="1672" spans="5:11" s="62" customFormat="1">
      <c r="E1672" s="262"/>
      <c r="K1672" s="262"/>
    </row>
    <row r="1673" spans="5:11" s="62" customFormat="1">
      <c r="E1673" s="262"/>
      <c r="K1673" s="262"/>
    </row>
    <row r="1674" spans="5:11" s="62" customFormat="1">
      <c r="E1674" s="262"/>
      <c r="K1674" s="262"/>
    </row>
    <row r="1675" spans="5:11" s="62" customFormat="1">
      <c r="E1675" s="262"/>
      <c r="K1675" s="262"/>
    </row>
    <row r="1676" spans="5:11" s="62" customFormat="1">
      <c r="E1676" s="262"/>
      <c r="K1676" s="262"/>
    </row>
    <row r="1677" spans="5:11" s="62" customFormat="1">
      <c r="E1677" s="262"/>
      <c r="K1677" s="262"/>
    </row>
    <row r="1678" spans="5:11" s="62" customFormat="1">
      <c r="E1678" s="262"/>
      <c r="K1678" s="262"/>
    </row>
    <row r="1679" spans="5:11" s="62" customFormat="1">
      <c r="E1679" s="262"/>
      <c r="K1679" s="262"/>
    </row>
    <row r="1680" spans="5:11" s="62" customFormat="1">
      <c r="E1680" s="262"/>
      <c r="K1680" s="262"/>
    </row>
    <row r="1681" spans="5:11" s="62" customFormat="1">
      <c r="E1681" s="262"/>
      <c r="K1681" s="262"/>
    </row>
    <row r="1682" spans="5:11" s="62" customFormat="1">
      <c r="E1682" s="262"/>
      <c r="K1682" s="262"/>
    </row>
    <row r="1683" spans="5:11" s="62" customFormat="1">
      <c r="E1683" s="262"/>
      <c r="K1683" s="262"/>
    </row>
    <row r="1684" spans="5:11" s="62" customFormat="1">
      <c r="E1684" s="262"/>
      <c r="K1684" s="262"/>
    </row>
    <row r="1685" spans="5:11" s="62" customFormat="1">
      <c r="E1685" s="262"/>
      <c r="K1685" s="262"/>
    </row>
    <row r="1686" spans="5:11" s="62" customFormat="1">
      <c r="E1686" s="262"/>
      <c r="K1686" s="262"/>
    </row>
    <row r="1687" spans="5:11" s="62" customFormat="1">
      <c r="E1687" s="262"/>
      <c r="K1687" s="262"/>
    </row>
    <row r="1688" spans="5:11" s="62" customFormat="1">
      <c r="E1688" s="262"/>
      <c r="K1688" s="262"/>
    </row>
    <row r="1689" spans="5:11" s="62" customFormat="1">
      <c r="E1689" s="262"/>
      <c r="K1689" s="262"/>
    </row>
    <row r="1690" spans="5:11" s="62" customFormat="1">
      <c r="E1690" s="262"/>
      <c r="K1690" s="262"/>
    </row>
    <row r="1691" spans="5:11" s="62" customFormat="1">
      <c r="E1691" s="262"/>
      <c r="K1691" s="262"/>
    </row>
    <row r="1692" spans="5:11" s="62" customFormat="1">
      <c r="E1692" s="262"/>
      <c r="K1692" s="262"/>
    </row>
    <row r="1693" spans="5:11" s="62" customFormat="1">
      <c r="E1693" s="262"/>
      <c r="K1693" s="262"/>
    </row>
    <row r="1694" spans="5:11" s="62" customFormat="1">
      <c r="E1694" s="262"/>
      <c r="K1694" s="262"/>
    </row>
    <row r="1695" spans="5:11" s="62" customFormat="1">
      <c r="E1695" s="262"/>
      <c r="K1695" s="262"/>
    </row>
    <row r="1696" spans="5:11" s="62" customFormat="1">
      <c r="E1696" s="262"/>
      <c r="K1696" s="262"/>
    </row>
    <row r="1697" spans="5:11" s="62" customFormat="1">
      <c r="E1697" s="262"/>
      <c r="K1697" s="262"/>
    </row>
    <row r="1698" spans="5:11" s="62" customFormat="1">
      <c r="E1698" s="262"/>
      <c r="K1698" s="262"/>
    </row>
    <row r="1699" spans="5:11" s="62" customFormat="1">
      <c r="E1699" s="262"/>
      <c r="K1699" s="262"/>
    </row>
    <row r="1700" spans="5:11" s="62" customFormat="1">
      <c r="E1700" s="262"/>
      <c r="K1700" s="262"/>
    </row>
    <row r="1701" spans="5:11" s="62" customFormat="1">
      <c r="E1701" s="262"/>
      <c r="K1701" s="262"/>
    </row>
    <row r="1702" spans="5:11" s="62" customFormat="1">
      <c r="E1702" s="262"/>
      <c r="K1702" s="262"/>
    </row>
    <row r="1703" spans="5:11" s="62" customFormat="1">
      <c r="E1703" s="262"/>
      <c r="K1703" s="262"/>
    </row>
    <row r="1704" spans="5:11" s="62" customFormat="1">
      <c r="E1704" s="262"/>
      <c r="K1704" s="262"/>
    </row>
    <row r="1705" spans="5:11" s="62" customFormat="1">
      <c r="E1705" s="262"/>
      <c r="K1705" s="262"/>
    </row>
    <row r="1706" spans="5:11" s="62" customFormat="1">
      <c r="E1706" s="262"/>
      <c r="K1706" s="262"/>
    </row>
    <row r="1707" spans="5:11" s="62" customFormat="1">
      <c r="E1707" s="262"/>
      <c r="K1707" s="262"/>
    </row>
    <row r="1708" spans="5:11" s="62" customFormat="1">
      <c r="E1708" s="262"/>
      <c r="K1708" s="262"/>
    </row>
    <row r="1709" spans="5:11" s="62" customFormat="1">
      <c r="E1709" s="262"/>
      <c r="K1709" s="262"/>
    </row>
    <row r="1710" spans="5:11" s="62" customFormat="1">
      <c r="E1710" s="262"/>
      <c r="K1710" s="262"/>
    </row>
    <row r="1711" spans="5:11" s="62" customFormat="1">
      <c r="E1711" s="262"/>
      <c r="K1711" s="262"/>
    </row>
    <row r="1712" spans="5:11" s="62" customFormat="1">
      <c r="E1712" s="262"/>
      <c r="K1712" s="262"/>
    </row>
    <row r="1713" spans="5:11" s="62" customFormat="1">
      <c r="E1713" s="262"/>
      <c r="K1713" s="262"/>
    </row>
    <row r="1714" spans="5:11" s="62" customFormat="1">
      <c r="E1714" s="262"/>
      <c r="K1714" s="262"/>
    </row>
    <row r="1715" spans="5:11" s="62" customFormat="1">
      <c r="E1715" s="262"/>
      <c r="K1715" s="262"/>
    </row>
    <row r="1716" spans="5:11" s="62" customFormat="1">
      <c r="E1716" s="262"/>
      <c r="K1716" s="262"/>
    </row>
    <row r="1717" spans="5:11" s="62" customFormat="1">
      <c r="E1717" s="262"/>
      <c r="K1717" s="262"/>
    </row>
    <row r="1718" spans="5:11" s="62" customFormat="1">
      <c r="E1718" s="262"/>
      <c r="K1718" s="262"/>
    </row>
    <row r="1719" spans="5:11" s="62" customFormat="1">
      <c r="E1719" s="262"/>
      <c r="K1719" s="262"/>
    </row>
    <row r="1720" spans="5:11" s="62" customFormat="1">
      <c r="E1720" s="262"/>
      <c r="K1720" s="262"/>
    </row>
    <row r="1721" spans="5:11" s="62" customFormat="1">
      <c r="E1721" s="262"/>
      <c r="K1721" s="262"/>
    </row>
    <row r="1722" spans="5:11" s="62" customFormat="1">
      <c r="E1722" s="262"/>
      <c r="K1722" s="262"/>
    </row>
    <row r="1723" spans="5:11" s="62" customFormat="1">
      <c r="E1723" s="262"/>
      <c r="K1723" s="262"/>
    </row>
    <row r="1724" spans="5:11" s="62" customFormat="1">
      <c r="E1724" s="262"/>
      <c r="K1724" s="262"/>
    </row>
    <row r="1725" spans="5:11" s="62" customFormat="1">
      <c r="E1725" s="262"/>
      <c r="K1725" s="262"/>
    </row>
    <row r="1726" spans="5:11" s="62" customFormat="1">
      <c r="E1726" s="262"/>
      <c r="K1726" s="262"/>
    </row>
    <row r="1727" spans="5:11" s="62" customFormat="1">
      <c r="E1727" s="262"/>
      <c r="K1727" s="262"/>
    </row>
    <row r="1728" spans="5:11" s="62" customFormat="1">
      <c r="E1728" s="262"/>
      <c r="K1728" s="262"/>
    </row>
    <row r="1729" spans="5:11" s="62" customFormat="1">
      <c r="E1729" s="262"/>
      <c r="K1729" s="262"/>
    </row>
    <row r="1730" spans="5:11" s="62" customFormat="1">
      <c r="E1730" s="262"/>
      <c r="K1730" s="262"/>
    </row>
    <row r="1731" spans="5:11" s="62" customFormat="1">
      <c r="E1731" s="262"/>
      <c r="K1731" s="262"/>
    </row>
    <row r="1732" spans="5:11" s="62" customFormat="1">
      <c r="E1732" s="262"/>
      <c r="K1732" s="262"/>
    </row>
    <row r="1733" spans="5:11" s="62" customFormat="1">
      <c r="E1733" s="262"/>
      <c r="K1733" s="262"/>
    </row>
    <row r="1734" spans="5:11" s="62" customFormat="1">
      <c r="E1734" s="262"/>
      <c r="K1734" s="262"/>
    </row>
    <row r="1735" spans="5:11" s="62" customFormat="1">
      <c r="E1735" s="262"/>
      <c r="K1735" s="262"/>
    </row>
    <row r="1736" spans="5:11" s="62" customFormat="1">
      <c r="E1736" s="262"/>
      <c r="K1736" s="262"/>
    </row>
    <row r="1737" spans="5:11" s="62" customFormat="1">
      <c r="E1737" s="262"/>
      <c r="K1737" s="262"/>
    </row>
    <row r="1738" spans="5:11" s="62" customFormat="1">
      <c r="E1738" s="262"/>
      <c r="K1738" s="262"/>
    </row>
    <row r="1739" spans="5:11" s="62" customFormat="1">
      <c r="E1739" s="262"/>
      <c r="K1739" s="262"/>
    </row>
    <row r="1740" spans="5:11" s="62" customFormat="1">
      <c r="E1740" s="262"/>
      <c r="K1740" s="262"/>
    </row>
    <row r="1741" spans="5:11" s="62" customFormat="1">
      <c r="E1741" s="262"/>
      <c r="K1741" s="262"/>
    </row>
    <row r="1742" spans="5:11" s="62" customFormat="1">
      <c r="E1742" s="262"/>
      <c r="K1742" s="262"/>
    </row>
    <row r="1743" spans="5:11" s="62" customFormat="1">
      <c r="E1743" s="262"/>
      <c r="K1743" s="262"/>
    </row>
    <row r="1744" spans="5:11" s="62" customFormat="1">
      <c r="E1744" s="262"/>
      <c r="K1744" s="262"/>
    </row>
    <row r="1745" spans="5:11" s="62" customFormat="1">
      <c r="E1745" s="262"/>
      <c r="K1745" s="262"/>
    </row>
    <row r="1746" spans="5:11" s="62" customFormat="1">
      <c r="E1746" s="262"/>
      <c r="K1746" s="262"/>
    </row>
    <row r="1747" spans="5:11" s="62" customFormat="1">
      <c r="E1747" s="262"/>
      <c r="K1747" s="262"/>
    </row>
    <row r="1748" spans="5:11" s="62" customFormat="1">
      <c r="E1748" s="262"/>
      <c r="K1748" s="262"/>
    </row>
    <row r="1749" spans="5:11" s="62" customFormat="1">
      <c r="E1749" s="262"/>
      <c r="K1749" s="262"/>
    </row>
    <row r="1750" spans="5:11" s="62" customFormat="1">
      <c r="E1750" s="262"/>
      <c r="K1750" s="262"/>
    </row>
    <row r="1751" spans="5:11" s="62" customFormat="1">
      <c r="E1751" s="262"/>
      <c r="K1751" s="262"/>
    </row>
    <row r="1752" spans="5:11" s="62" customFormat="1">
      <c r="E1752" s="262"/>
      <c r="K1752" s="262"/>
    </row>
    <row r="1753" spans="5:11" s="62" customFormat="1">
      <c r="E1753" s="262"/>
      <c r="K1753" s="262"/>
    </row>
    <row r="1754" spans="5:11" s="62" customFormat="1">
      <c r="E1754" s="262"/>
      <c r="K1754" s="262"/>
    </row>
    <row r="1755" spans="5:11" s="62" customFormat="1">
      <c r="E1755" s="262"/>
      <c r="K1755" s="262"/>
    </row>
    <row r="1756" spans="5:11" s="62" customFormat="1">
      <c r="E1756" s="262"/>
      <c r="K1756" s="262"/>
    </row>
    <row r="1757" spans="5:11" s="62" customFormat="1">
      <c r="E1757" s="262"/>
      <c r="K1757" s="262"/>
    </row>
    <row r="1758" spans="5:11" s="62" customFormat="1">
      <c r="E1758" s="262"/>
      <c r="K1758" s="262"/>
    </row>
    <row r="1759" spans="5:11" s="62" customFormat="1">
      <c r="E1759" s="262"/>
      <c r="K1759" s="262"/>
    </row>
    <row r="1760" spans="5:11" s="62" customFormat="1">
      <c r="E1760" s="262"/>
      <c r="K1760" s="262"/>
    </row>
    <row r="1761" spans="5:11" s="62" customFormat="1">
      <c r="E1761" s="262"/>
      <c r="K1761" s="262"/>
    </row>
    <row r="1762" spans="5:11" s="62" customFormat="1">
      <c r="E1762" s="262"/>
      <c r="K1762" s="262"/>
    </row>
    <row r="1763" spans="5:11" s="62" customFormat="1">
      <c r="E1763" s="262"/>
      <c r="K1763" s="262"/>
    </row>
    <row r="1764" spans="5:11" s="62" customFormat="1">
      <c r="E1764" s="262"/>
      <c r="K1764" s="262"/>
    </row>
    <row r="1765" spans="5:11" s="62" customFormat="1">
      <c r="E1765" s="262"/>
      <c r="K1765" s="262"/>
    </row>
    <row r="1766" spans="5:11" s="62" customFormat="1">
      <c r="E1766" s="262"/>
      <c r="K1766" s="262"/>
    </row>
    <row r="1767" spans="5:11" s="62" customFormat="1">
      <c r="E1767" s="262"/>
      <c r="K1767" s="262"/>
    </row>
    <row r="1768" spans="5:11" s="62" customFormat="1">
      <c r="E1768" s="262"/>
      <c r="K1768" s="262"/>
    </row>
    <row r="1769" spans="5:11" s="62" customFormat="1">
      <c r="E1769" s="262"/>
      <c r="K1769" s="262"/>
    </row>
    <row r="1770" spans="5:11" s="62" customFormat="1">
      <c r="E1770" s="262"/>
      <c r="K1770" s="262"/>
    </row>
    <row r="1771" spans="5:11" s="62" customFormat="1">
      <c r="E1771" s="262"/>
      <c r="K1771" s="262"/>
    </row>
    <row r="1772" spans="5:11" s="62" customFormat="1">
      <c r="E1772" s="262"/>
      <c r="K1772" s="262"/>
    </row>
    <row r="1773" spans="5:11" s="62" customFormat="1">
      <c r="E1773" s="262"/>
      <c r="K1773" s="262"/>
    </row>
    <row r="1774" spans="5:11" s="62" customFormat="1">
      <c r="E1774" s="262"/>
      <c r="K1774" s="262"/>
    </row>
    <row r="1775" spans="5:11" s="62" customFormat="1">
      <c r="E1775" s="262"/>
      <c r="K1775" s="262"/>
    </row>
    <row r="1776" spans="5:11" s="62" customFormat="1">
      <c r="E1776" s="262"/>
      <c r="K1776" s="262"/>
    </row>
    <row r="1777" spans="5:11" s="62" customFormat="1">
      <c r="E1777" s="262"/>
      <c r="K1777" s="262"/>
    </row>
    <row r="1778" spans="5:11" s="62" customFormat="1">
      <c r="E1778" s="262"/>
      <c r="K1778" s="262"/>
    </row>
    <row r="1779" spans="5:11" s="62" customFormat="1">
      <c r="E1779" s="262"/>
      <c r="K1779" s="262"/>
    </row>
    <row r="1780" spans="5:11" s="62" customFormat="1">
      <c r="E1780" s="262"/>
      <c r="K1780" s="262"/>
    </row>
    <row r="1781" spans="5:11" s="62" customFormat="1">
      <c r="E1781" s="262"/>
      <c r="K1781" s="262"/>
    </row>
    <row r="1782" spans="5:11" s="62" customFormat="1">
      <c r="E1782" s="262"/>
      <c r="K1782" s="262"/>
    </row>
    <row r="1783" spans="5:11" s="62" customFormat="1">
      <c r="E1783" s="262"/>
      <c r="K1783" s="262"/>
    </row>
    <row r="1784" spans="5:11" s="62" customFormat="1">
      <c r="E1784" s="262"/>
      <c r="K1784" s="262"/>
    </row>
    <row r="1785" spans="5:11" s="62" customFormat="1">
      <c r="E1785" s="262"/>
      <c r="K1785" s="262"/>
    </row>
    <row r="1786" spans="5:11" s="62" customFormat="1">
      <c r="E1786" s="262"/>
      <c r="K1786" s="262"/>
    </row>
    <row r="1787" spans="5:11" s="62" customFormat="1">
      <c r="E1787" s="262"/>
      <c r="K1787" s="262"/>
    </row>
    <row r="1788" spans="5:11" s="62" customFormat="1">
      <c r="E1788" s="262"/>
      <c r="K1788" s="262"/>
    </row>
    <row r="1789" spans="5:11" s="62" customFormat="1">
      <c r="E1789" s="262"/>
      <c r="K1789" s="262"/>
    </row>
    <row r="1790" spans="5:11" s="62" customFormat="1">
      <c r="E1790" s="262"/>
      <c r="K1790" s="262"/>
    </row>
    <row r="1791" spans="5:11" s="62" customFormat="1">
      <c r="E1791" s="262"/>
      <c r="K1791" s="262"/>
    </row>
    <row r="1792" spans="5:11" s="62" customFormat="1">
      <c r="E1792" s="262"/>
      <c r="K1792" s="262"/>
    </row>
    <row r="1793" spans="5:11" s="62" customFormat="1">
      <c r="E1793" s="262"/>
      <c r="K1793" s="262"/>
    </row>
    <row r="1794" spans="5:11" s="62" customFormat="1">
      <c r="E1794" s="262"/>
      <c r="K1794" s="262"/>
    </row>
    <row r="1795" spans="5:11" s="62" customFormat="1">
      <c r="E1795" s="262"/>
      <c r="K1795" s="262"/>
    </row>
    <row r="1796" spans="5:11" s="62" customFormat="1">
      <c r="E1796" s="262"/>
      <c r="K1796" s="262"/>
    </row>
    <row r="1797" spans="5:11" s="62" customFormat="1">
      <c r="E1797" s="262"/>
      <c r="K1797" s="262"/>
    </row>
    <row r="1798" spans="5:11" s="62" customFormat="1">
      <c r="E1798" s="262"/>
      <c r="K1798" s="262"/>
    </row>
    <row r="1799" spans="5:11" s="62" customFormat="1">
      <c r="E1799" s="262"/>
      <c r="K1799" s="262"/>
    </row>
    <row r="1800" spans="5:11" s="62" customFormat="1">
      <c r="E1800" s="262"/>
      <c r="K1800" s="262"/>
    </row>
    <row r="1801" spans="5:11" s="62" customFormat="1">
      <c r="E1801" s="262"/>
      <c r="K1801" s="262"/>
    </row>
    <row r="1802" spans="5:11" s="62" customFormat="1">
      <c r="E1802" s="262"/>
      <c r="K1802" s="262"/>
    </row>
    <row r="1803" spans="5:11" s="62" customFormat="1">
      <c r="E1803" s="262"/>
      <c r="K1803" s="262"/>
    </row>
    <row r="1804" spans="5:11" s="62" customFormat="1">
      <c r="E1804" s="262"/>
      <c r="K1804" s="262"/>
    </row>
    <row r="1805" spans="5:11" s="62" customFormat="1">
      <c r="E1805" s="262"/>
      <c r="K1805" s="262"/>
    </row>
    <row r="1806" spans="5:11" s="62" customFormat="1">
      <c r="E1806" s="262"/>
      <c r="K1806" s="262"/>
    </row>
    <row r="1807" spans="5:11" s="62" customFormat="1">
      <c r="E1807" s="262"/>
      <c r="K1807" s="262"/>
    </row>
    <row r="1808" spans="5:11" s="62" customFormat="1">
      <c r="E1808" s="262"/>
      <c r="K1808" s="262"/>
    </row>
    <row r="1809" spans="5:11" s="62" customFormat="1">
      <c r="E1809" s="262"/>
      <c r="K1809" s="262"/>
    </row>
    <row r="1810" spans="5:11" s="62" customFormat="1">
      <c r="E1810" s="262"/>
      <c r="K1810" s="262"/>
    </row>
    <row r="1811" spans="5:11" s="62" customFormat="1">
      <c r="E1811" s="262"/>
      <c r="K1811" s="262"/>
    </row>
    <row r="1812" spans="5:11" s="62" customFormat="1">
      <c r="E1812" s="262"/>
      <c r="K1812" s="262"/>
    </row>
    <row r="1813" spans="5:11" s="62" customFormat="1">
      <c r="E1813" s="262"/>
      <c r="K1813" s="262"/>
    </row>
    <row r="1814" spans="5:11" s="62" customFormat="1">
      <c r="E1814" s="262"/>
      <c r="K1814" s="262"/>
    </row>
    <row r="1815" spans="5:11" s="62" customFormat="1">
      <c r="E1815" s="262"/>
      <c r="K1815" s="262"/>
    </row>
    <row r="1816" spans="5:11" s="62" customFormat="1">
      <c r="E1816" s="262"/>
      <c r="K1816" s="262"/>
    </row>
    <row r="1817" spans="5:11" s="62" customFormat="1">
      <c r="E1817" s="262"/>
      <c r="K1817" s="262"/>
    </row>
    <row r="1818" spans="5:11" s="62" customFormat="1">
      <c r="E1818" s="262"/>
      <c r="K1818" s="262"/>
    </row>
    <row r="1819" spans="5:11" s="62" customFormat="1">
      <c r="E1819" s="262"/>
      <c r="K1819" s="262"/>
    </row>
    <row r="1820" spans="5:11" s="62" customFormat="1">
      <c r="E1820" s="262"/>
      <c r="K1820" s="262"/>
    </row>
    <row r="1821" spans="5:11" s="62" customFormat="1">
      <c r="E1821" s="262"/>
      <c r="K1821" s="262"/>
    </row>
    <row r="1822" spans="5:11" s="62" customFormat="1">
      <c r="E1822" s="262"/>
      <c r="K1822" s="262"/>
    </row>
    <row r="1823" spans="5:11" s="62" customFormat="1">
      <c r="E1823" s="262"/>
      <c r="K1823" s="262"/>
    </row>
    <row r="1824" spans="5:11" s="62" customFormat="1">
      <c r="E1824" s="262"/>
      <c r="K1824" s="262"/>
    </row>
    <row r="1825" spans="5:11" s="62" customFormat="1">
      <c r="E1825" s="262"/>
      <c r="K1825" s="262"/>
    </row>
    <row r="1826" spans="5:11" s="62" customFormat="1">
      <c r="E1826" s="262"/>
      <c r="K1826" s="262"/>
    </row>
    <row r="1827" spans="5:11" s="62" customFormat="1">
      <c r="E1827" s="262"/>
      <c r="K1827" s="262"/>
    </row>
    <row r="1828" spans="5:11" s="62" customFormat="1">
      <c r="E1828" s="262"/>
      <c r="K1828" s="262"/>
    </row>
    <row r="1829" spans="5:11" s="62" customFormat="1">
      <c r="E1829" s="262"/>
      <c r="K1829" s="262"/>
    </row>
    <row r="1830" spans="5:11" s="62" customFormat="1">
      <c r="E1830" s="262"/>
      <c r="K1830" s="262"/>
    </row>
    <row r="1831" spans="5:11" s="62" customFormat="1">
      <c r="E1831" s="262"/>
      <c r="K1831" s="262"/>
    </row>
    <row r="1832" spans="5:11" s="62" customFormat="1">
      <c r="E1832" s="262"/>
      <c r="K1832" s="262"/>
    </row>
    <row r="1833" spans="5:11" s="62" customFormat="1">
      <c r="E1833" s="262"/>
      <c r="K1833" s="262"/>
    </row>
    <row r="1834" spans="5:11" s="62" customFormat="1">
      <c r="E1834" s="262"/>
      <c r="K1834" s="262"/>
    </row>
    <row r="1835" spans="5:11" s="62" customFormat="1">
      <c r="E1835" s="262"/>
      <c r="K1835" s="262"/>
    </row>
    <row r="1836" spans="5:11" s="62" customFormat="1">
      <c r="E1836" s="262"/>
      <c r="K1836" s="262"/>
    </row>
    <row r="1837" spans="5:11" s="62" customFormat="1">
      <c r="E1837" s="262"/>
      <c r="K1837" s="262"/>
    </row>
    <row r="1838" spans="5:11" s="62" customFormat="1">
      <c r="E1838" s="262"/>
      <c r="K1838" s="262"/>
    </row>
    <row r="1839" spans="5:11" s="62" customFormat="1">
      <c r="E1839" s="262"/>
      <c r="K1839" s="262"/>
    </row>
    <row r="1840" spans="5:11" s="62" customFormat="1">
      <c r="E1840" s="262"/>
      <c r="K1840" s="262"/>
    </row>
    <row r="1841" spans="5:11" s="62" customFormat="1">
      <c r="E1841" s="262"/>
      <c r="K1841" s="262"/>
    </row>
    <row r="1842" spans="5:11" s="62" customFormat="1">
      <c r="E1842" s="262"/>
      <c r="K1842" s="262"/>
    </row>
    <row r="1843" spans="5:11" s="62" customFormat="1">
      <c r="E1843" s="262"/>
      <c r="K1843" s="262"/>
    </row>
    <row r="1844" spans="5:11" s="62" customFormat="1">
      <c r="E1844" s="262"/>
      <c r="K1844" s="262"/>
    </row>
    <row r="1845" spans="5:11" s="62" customFormat="1">
      <c r="E1845" s="262"/>
      <c r="K1845" s="262"/>
    </row>
    <row r="1846" spans="5:11" s="62" customFormat="1">
      <c r="E1846" s="262"/>
      <c r="K1846" s="262"/>
    </row>
    <row r="1847" spans="5:11" s="62" customFormat="1">
      <c r="E1847" s="262"/>
      <c r="K1847" s="262"/>
    </row>
    <row r="1848" spans="5:11" s="62" customFormat="1">
      <c r="E1848" s="262"/>
      <c r="K1848" s="262"/>
    </row>
    <row r="1849" spans="5:11" s="62" customFormat="1">
      <c r="E1849" s="262"/>
      <c r="K1849" s="262"/>
    </row>
    <row r="1850" spans="5:11" s="62" customFormat="1">
      <c r="E1850" s="262"/>
      <c r="K1850" s="262"/>
    </row>
    <row r="1851" spans="5:11" s="62" customFormat="1">
      <c r="E1851" s="262"/>
      <c r="K1851" s="262"/>
    </row>
    <row r="1852" spans="5:11" s="62" customFormat="1">
      <c r="E1852" s="262"/>
      <c r="K1852" s="262"/>
    </row>
    <row r="1853" spans="5:11" s="62" customFormat="1">
      <c r="E1853" s="262"/>
      <c r="K1853" s="262"/>
    </row>
    <row r="1854" spans="5:11" s="62" customFormat="1">
      <c r="E1854" s="262"/>
      <c r="K1854" s="262"/>
    </row>
    <row r="1855" spans="5:11" s="62" customFormat="1">
      <c r="E1855" s="262"/>
      <c r="K1855" s="262"/>
    </row>
    <row r="1856" spans="5:11" s="62" customFormat="1">
      <c r="E1856" s="262"/>
      <c r="K1856" s="262"/>
    </row>
    <row r="1857" spans="5:11" s="62" customFormat="1">
      <c r="E1857" s="262"/>
      <c r="K1857" s="262"/>
    </row>
    <row r="1858" spans="5:11" s="62" customFormat="1">
      <c r="E1858" s="262"/>
      <c r="K1858" s="262"/>
    </row>
    <row r="1859" spans="5:11" s="62" customFormat="1">
      <c r="E1859" s="262"/>
      <c r="K1859" s="262"/>
    </row>
    <row r="1860" spans="5:11" s="62" customFormat="1">
      <c r="E1860" s="262"/>
      <c r="K1860" s="262"/>
    </row>
    <row r="1861" spans="5:11" s="62" customFormat="1">
      <c r="E1861" s="262"/>
      <c r="K1861" s="262"/>
    </row>
    <row r="1862" spans="5:11" s="62" customFormat="1">
      <c r="E1862" s="262"/>
      <c r="K1862" s="262"/>
    </row>
    <row r="1863" spans="5:11" s="62" customFormat="1">
      <c r="E1863" s="262"/>
      <c r="K1863" s="262"/>
    </row>
    <row r="1864" spans="5:11" s="62" customFormat="1">
      <c r="E1864" s="262"/>
      <c r="K1864" s="262"/>
    </row>
    <row r="1865" spans="5:11" s="62" customFormat="1">
      <c r="E1865" s="262"/>
      <c r="K1865" s="262"/>
    </row>
    <row r="1866" spans="5:11" s="62" customFormat="1">
      <c r="E1866" s="262"/>
      <c r="K1866" s="262"/>
    </row>
    <row r="1867" spans="5:11" s="62" customFormat="1">
      <c r="E1867" s="262"/>
      <c r="K1867" s="262"/>
    </row>
    <row r="1868" spans="5:11" s="62" customFormat="1">
      <c r="E1868" s="262"/>
      <c r="K1868" s="262"/>
    </row>
    <row r="1869" spans="5:11" s="62" customFormat="1">
      <c r="E1869" s="262"/>
      <c r="K1869" s="262"/>
    </row>
    <row r="1870" spans="5:11" s="62" customFormat="1">
      <c r="E1870" s="262"/>
      <c r="K1870" s="262"/>
    </row>
    <row r="1871" spans="5:11" s="62" customFormat="1">
      <c r="E1871" s="262"/>
      <c r="K1871" s="262"/>
    </row>
    <row r="1872" spans="5:11" s="62" customFormat="1">
      <c r="E1872" s="262"/>
      <c r="K1872" s="262"/>
    </row>
    <row r="1873" spans="5:11" s="62" customFormat="1">
      <c r="E1873" s="262"/>
      <c r="K1873" s="262"/>
    </row>
    <row r="1874" spans="5:11" s="62" customFormat="1">
      <c r="E1874" s="262"/>
      <c r="K1874" s="262"/>
    </row>
    <row r="1875" spans="5:11" s="62" customFormat="1">
      <c r="E1875" s="262"/>
      <c r="K1875" s="262"/>
    </row>
    <row r="1876" spans="5:11" s="62" customFormat="1">
      <c r="E1876" s="262"/>
      <c r="K1876" s="262"/>
    </row>
    <row r="1877" spans="5:11" s="62" customFormat="1">
      <c r="E1877" s="262"/>
      <c r="K1877" s="262"/>
    </row>
    <row r="1878" spans="5:11" s="62" customFormat="1">
      <c r="E1878" s="262"/>
      <c r="K1878" s="262"/>
    </row>
    <row r="1879" spans="5:11" s="62" customFormat="1">
      <c r="E1879" s="262"/>
      <c r="K1879" s="262"/>
    </row>
    <row r="1880" spans="5:11" s="62" customFormat="1">
      <c r="E1880" s="262"/>
      <c r="K1880" s="262"/>
    </row>
    <row r="1881" spans="5:11" s="62" customFormat="1">
      <c r="E1881" s="262"/>
      <c r="K1881" s="262"/>
    </row>
    <row r="1882" spans="5:11" s="62" customFormat="1">
      <c r="E1882" s="262"/>
      <c r="K1882" s="262"/>
    </row>
    <row r="1883" spans="5:11" s="62" customFormat="1">
      <c r="E1883" s="262"/>
      <c r="K1883" s="262"/>
    </row>
    <row r="1884" spans="5:11" s="62" customFormat="1">
      <c r="E1884" s="262"/>
      <c r="K1884" s="262"/>
    </row>
    <row r="1885" spans="5:11" s="62" customFormat="1">
      <c r="E1885" s="262"/>
      <c r="K1885" s="262"/>
    </row>
    <row r="1886" spans="5:11" s="62" customFormat="1">
      <c r="E1886" s="262"/>
      <c r="K1886" s="262"/>
    </row>
    <row r="1887" spans="5:11" s="62" customFormat="1">
      <c r="E1887" s="262"/>
      <c r="K1887" s="262"/>
    </row>
    <row r="1888" spans="5:11" s="62" customFormat="1">
      <c r="E1888" s="262"/>
      <c r="K1888" s="262"/>
    </row>
    <row r="1889" spans="5:11" s="62" customFormat="1">
      <c r="E1889" s="262"/>
      <c r="K1889" s="262"/>
    </row>
    <row r="1890" spans="5:11" s="62" customFormat="1">
      <c r="E1890" s="262"/>
      <c r="K1890" s="262"/>
    </row>
    <row r="1891" spans="5:11" s="62" customFormat="1">
      <c r="E1891" s="262"/>
      <c r="K1891" s="262"/>
    </row>
    <row r="1892" spans="5:11" s="62" customFormat="1">
      <c r="E1892" s="262"/>
      <c r="K1892" s="262"/>
    </row>
    <row r="1893" spans="5:11" s="62" customFormat="1">
      <c r="E1893" s="262"/>
      <c r="K1893" s="262"/>
    </row>
    <row r="1894" spans="5:11" s="62" customFormat="1">
      <c r="E1894" s="262"/>
      <c r="K1894" s="262"/>
    </row>
    <row r="1895" spans="5:11" s="62" customFormat="1">
      <c r="E1895" s="262"/>
      <c r="K1895" s="262"/>
    </row>
    <row r="1896" spans="5:11" s="62" customFormat="1">
      <c r="E1896" s="262"/>
      <c r="K1896" s="262"/>
    </row>
    <row r="1897" spans="5:11" s="62" customFormat="1">
      <c r="E1897" s="262"/>
      <c r="K1897" s="262"/>
    </row>
    <row r="1898" spans="5:11" s="62" customFormat="1">
      <c r="E1898" s="262"/>
      <c r="K1898" s="262"/>
    </row>
    <row r="1899" spans="5:11" s="62" customFormat="1">
      <c r="E1899" s="262"/>
      <c r="K1899" s="262"/>
    </row>
    <row r="1900" spans="5:11" s="62" customFormat="1">
      <c r="E1900" s="262"/>
      <c r="K1900" s="262"/>
    </row>
    <row r="1901" spans="5:11" s="62" customFormat="1">
      <c r="E1901" s="262"/>
      <c r="K1901" s="262"/>
    </row>
    <row r="1902" spans="5:11" s="62" customFormat="1">
      <c r="E1902" s="262"/>
      <c r="K1902" s="262"/>
    </row>
    <row r="1903" spans="5:11" s="62" customFormat="1">
      <c r="E1903" s="262"/>
      <c r="K1903" s="262"/>
    </row>
    <row r="1904" spans="5:11" s="62" customFormat="1">
      <c r="E1904" s="262"/>
      <c r="K1904" s="262"/>
    </row>
    <row r="1905" spans="5:11" s="62" customFormat="1">
      <c r="E1905" s="262"/>
      <c r="K1905" s="262"/>
    </row>
    <row r="1906" spans="5:11" s="62" customFormat="1">
      <c r="E1906" s="262"/>
      <c r="K1906" s="262"/>
    </row>
    <row r="1907" spans="5:11" s="62" customFormat="1">
      <c r="E1907" s="262"/>
      <c r="K1907" s="262"/>
    </row>
    <row r="1908" spans="5:11" s="62" customFormat="1">
      <c r="E1908" s="262"/>
      <c r="K1908" s="262"/>
    </row>
    <row r="1909" spans="5:11" s="62" customFormat="1">
      <c r="E1909" s="262"/>
      <c r="K1909" s="262"/>
    </row>
    <row r="1910" spans="5:11" s="62" customFormat="1">
      <c r="E1910" s="262"/>
      <c r="K1910" s="262"/>
    </row>
    <row r="1911" spans="5:11" s="62" customFormat="1">
      <c r="E1911" s="262"/>
      <c r="K1911" s="262"/>
    </row>
    <row r="1912" spans="5:11" s="62" customFormat="1">
      <c r="E1912" s="262"/>
      <c r="K1912" s="262"/>
    </row>
    <row r="1913" spans="5:11" s="62" customFormat="1">
      <c r="E1913" s="262"/>
      <c r="K1913" s="262"/>
    </row>
    <row r="1914" spans="5:11" s="62" customFormat="1">
      <c r="E1914" s="262"/>
      <c r="K1914" s="262"/>
    </row>
    <row r="1915" spans="5:11" s="62" customFormat="1">
      <c r="E1915" s="262"/>
      <c r="K1915" s="262"/>
    </row>
    <row r="1916" spans="5:11" s="62" customFormat="1">
      <c r="E1916" s="262"/>
      <c r="K1916" s="262"/>
    </row>
    <row r="1917" spans="5:11" s="62" customFormat="1">
      <c r="E1917" s="262"/>
      <c r="K1917" s="262"/>
    </row>
    <row r="1918" spans="5:11" s="62" customFormat="1">
      <c r="E1918" s="262"/>
      <c r="K1918" s="262"/>
    </row>
    <row r="1919" spans="5:11" s="62" customFormat="1">
      <c r="E1919" s="262"/>
      <c r="K1919" s="262"/>
    </row>
    <row r="1920" spans="5:11" s="62" customFormat="1">
      <c r="E1920" s="262"/>
      <c r="K1920" s="262"/>
    </row>
    <row r="1921" spans="5:11" s="62" customFormat="1">
      <c r="E1921" s="262"/>
      <c r="K1921" s="262"/>
    </row>
    <row r="1922" spans="5:11" s="62" customFormat="1">
      <c r="E1922" s="262"/>
      <c r="K1922" s="262"/>
    </row>
    <row r="1923" spans="5:11" s="62" customFormat="1">
      <c r="E1923" s="262"/>
      <c r="K1923" s="262"/>
    </row>
    <row r="1924" spans="5:11" s="62" customFormat="1">
      <c r="E1924" s="262"/>
      <c r="K1924" s="262"/>
    </row>
    <row r="1925" spans="5:11" s="62" customFormat="1">
      <c r="E1925" s="262"/>
      <c r="K1925" s="262"/>
    </row>
    <row r="1926" spans="5:11" s="62" customFormat="1">
      <c r="E1926" s="262"/>
      <c r="K1926" s="262"/>
    </row>
    <row r="1927" spans="5:11" s="62" customFormat="1">
      <c r="E1927" s="262"/>
      <c r="K1927" s="262"/>
    </row>
    <row r="1928" spans="5:11" s="62" customFormat="1">
      <c r="E1928" s="262"/>
      <c r="K1928" s="262"/>
    </row>
    <row r="1929" spans="5:11" s="62" customFormat="1">
      <c r="E1929" s="262"/>
      <c r="K1929" s="262"/>
    </row>
    <row r="1930" spans="5:11" s="62" customFormat="1">
      <c r="E1930" s="262"/>
      <c r="K1930" s="262"/>
    </row>
    <row r="1931" spans="5:11" s="62" customFormat="1">
      <c r="E1931" s="262"/>
      <c r="K1931" s="262"/>
    </row>
    <row r="1932" spans="5:11" s="62" customFormat="1">
      <c r="E1932" s="262"/>
      <c r="K1932" s="262"/>
    </row>
    <row r="1933" spans="5:11" s="62" customFormat="1">
      <c r="E1933" s="262"/>
      <c r="K1933" s="262"/>
    </row>
    <row r="1934" spans="5:11" s="62" customFormat="1">
      <c r="E1934" s="262"/>
      <c r="K1934" s="262"/>
    </row>
    <row r="1935" spans="5:11" s="62" customFormat="1">
      <c r="E1935" s="262"/>
      <c r="K1935" s="262"/>
    </row>
    <row r="1936" spans="5:11" s="62" customFormat="1">
      <c r="E1936" s="262"/>
      <c r="K1936" s="262"/>
    </row>
    <row r="1937" spans="5:11" s="62" customFormat="1">
      <c r="E1937" s="262"/>
      <c r="K1937" s="262"/>
    </row>
    <row r="1938" spans="5:11" s="62" customFormat="1">
      <c r="E1938" s="262"/>
      <c r="K1938" s="262"/>
    </row>
    <row r="1939" spans="5:11" s="62" customFormat="1">
      <c r="E1939" s="262"/>
      <c r="K1939" s="262"/>
    </row>
    <row r="1940" spans="5:11" s="62" customFormat="1">
      <c r="E1940" s="262"/>
      <c r="K1940" s="262"/>
    </row>
    <row r="1941" spans="5:11" s="62" customFormat="1">
      <c r="E1941" s="262"/>
      <c r="K1941" s="262"/>
    </row>
    <row r="1942" spans="5:11" s="62" customFormat="1">
      <c r="E1942" s="262"/>
      <c r="K1942" s="262"/>
    </row>
    <row r="1943" spans="5:11" s="62" customFormat="1">
      <c r="E1943" s="262"/>
      <c r="K1943" s="262"/>
    </row>
    <row r="1944" spans="5:11" s="62" customFormat="1">
      <c r="E1944" s="262"/>
      <c r="K1944" s="262"/>
    </row>
    <row r="1945" spans="5:11" s="62" customFormat="1">
      <c r="E1945" s="262"/>
      <c r="K1945" s="262"/>
    </row>
    <row r="1946" spans="5:11" s="62" customFormat="1">
      <c r="E1946" s="262"/>
      <c r="K1946" s="262"/>
    </row>
    <row r="1947" spans="5:11" s="62" customFormat="1">
      <c r="E1947" s="262"/>
      <c r="K1947" s="262"/>
    </row>
    <row r="1948" spans="5:11" s="62" customFormat="1">
      <c r="E1948" s="262"/>
      <c r="K1948" s="262"/>
    </row>
    <row r="1949" spans="5:11" s="62" customFormat="1">
      <c r="E1949" s="262"/>
      <c r="K1949" s="262"/>
    </row>
    <row r="1950" spans="5:11" s="62" customFormat="1">
      <c r="E1950" s="262"/>
      <c r="K1950" s="262"/>
    </row>
    <row r="1951" spans="5:11" s="62" customFormat="1">
      <c r="E1951" s="262"/>
      <c r="K1951" s="262"/>
    </row>
    <row r="1952" spans="5:11" s="62" customFormat="1">
      <c r="E1952" s="262"/>
      <c r="K1952" s="262"/>
    </row>
    <row r="1953" spans="5:11" s="62" customFormat="1">
      <c r="E1953" s="262"/>
      <c r="K1953" s="262"/>
    </row>
    <row r="1954" spans="5:11" s="62" customFormat="1">
      <c r="E1954" s="262"/>
      <c r="K1954" s="262"/>
    </row>
    <row r="1955" spans="5:11" s="62" customFormat="1">
      <c r="E1955" s="262"/>
      <c r="K1955" s="262"/>
    </row>
    <row r="1956" spans="5:11" s="62" customFormat="1">
      <c r="E1956" s="262"/>
      <c r="K1956" s="262"/>
    </row>
    <row r="1957" spans="5:11" s="62" customFormat="1">
      <c r="E1957" s="262"/>
      <c r="K1957" s="262"/>
    </row>
    <row r="1958" spans="5:11" s="62" customFormat="1">
      <c r="E1958" s="262"/>
      <c r="K1958" s="262"/>
    </row>
    <row r="1959" spans="5:11" s="62" customFormat="1">
      <c r="E1959" s="262"/>
      <c r="K1959" s="262"/>
    </row>
    <row r="1960" spans="5:11" s="62" customFormat="1">
      <c r="E1960" s="262"/>
      <c r="K1960" s="262"/>
    </row>
    <row r="1961" spans="5:11" s="62" customFormat="1">
      <c r="E1961" s="262"/>
      <c r="K1961" s="262"/>
    </row>
    <row r="1962" spans="5:11" s="62" customFormat="1">
      <c r="E1962" s="262"/>
      <c r="K1962" s="262"/>
    </row>
    <row r="1963" spans="5:11" s="62" customFormat="1">
      <c r="E1963" s="262"/>
      <c r="K1963" s="262"/>
    </row>
    <row r="1964" spans="5:11" s="62" customFormat="1">
      <c r="E1964" s="262"/>
      <c r="K1964" s="262"/>
    </row>
    <row r="1965" spans="5:11" s="62" customFormat="1">
      <c r="E1965" s="262"/>
      <c r="K1965" s="262"/>
    </row>
    <row r="1966" spans="5:11" s="62" customFormat="1">
      <c r="E1966" s="262"/>
      <c r="K1966" s="262"/>
    </row>
    <row r="1967" spans="5:11" s="62" customFormat="1">
      <c r="E1967" s="262"/>
      <c r="K1967" s="262"/>
    </row>
    <row r="1968" spans="5:11" s="62" customFormat="1">
      <c r="E1968" s="262"/>
      <c r="K1968" s="262"/>
    </row>
    <row r="1969" spans="5:11" s="62" customFormat="1">
      <c r="E1969" s="262"/>
      <c r="K1969" s="262"/>
    </row>
    <row r="1970" spans="5:11" s="62" customFormat="1">
      <c r="E1970" s="262"/>
      <c r="K1970" s="262"/>
    </row>
    <row r="1971" spans="5:11" s="62" customFormat="1">
      <c r="E1971" s="262"/>
      <c r="K1971" s="262"/>
    </row>
    <row r="1972" spans="5:11" s="62" customFormat="1">
      <c r="E1972" s="262"/>
      <c r="K1972" s="262"/>
    </row>
    <row r="1973" spans="5:11" s="62" customFormat="1">
      <c r="E1973" s="262"/>
      <c r="K1973" s="262"/>
    </row>
    <row r="1974" spans="5:11" s="62" customFormat="1">
      <c r="E1974" s="262"/>
      <c r="K1974" s="262"/>
    </row>
    <row r="1975" spans="5:11" s="62" customFormat="1">
      <c r="E1975" s="262"/>
      <c r="K1975" s="262"/>
    </row>
    <row r="1976" spans="5:11" s="62" customFormat="1">
      <c r="E1976" s="262"/>
      <c r="K1976" s="262"/>
    </row>
    <row r="1977" spans="5:11" s="62" customFormat="1">
      <c r="E1977" s="262"/>
      <c r="K1977" s="262"/>
    </row>
    <row r="1978" spans="5:11" s="62" customFormat="1">
      <c r="E1978" s="262"/>
      <c r="K1978" s="262"/>
    </row>
    <row r="1979" spans="5:11" s="62" customFormat="1">
      <c r="E1979" s="262"/>
      <c r="K1979" s="262"/>
    </row>
    <row r="1980" spans="5:11" s="62" customFormat="1">
      <c r="E1980" s="262"/>
      <c r="K1980" s="262"/>
    </row>
    <row r="1981" spans="5:11" s="62" customFormat="1">
      <c r="E1981" s="262"/>
      <c r="K1981" s="262"/>
    </row>
    <row r="1982" spans="5:11" s="62" customFormat="1">
      <c r="E1982" s="262"/>
      <c r="K1982" s="262"/>
    </row>
    <row r="1983" spans="5:11" s="62" customFormat="1">
      <c r="E1983" s="262"/>
      <c r="K1983" s="262"/>
    </row>
    <row r="1984" spans="5:11" s="62" customFormat="1">
      <c r="E1984" s="262"/>
      <c r="K1984" s="262"/>
    </row>
    <row r="1985" spans="5:11" s="62" customFormat="1">
      <c r="E1985" s="262"/>
      <c r="K1985" s="262"/>
    </row>
    <row r="1986" spans="5:11" s="62" customFormat="1">
      <c r="E1986" s="262"/>
      <c r="K1986" s="262"/>
    </row>
    <row r="1987" spans="5:11" s="62" customFormat="1">
      <c r="E1987" s="262"/>
      <c r="K1987" s="262"/>
    </row>
    <row r="1988" spans="5:11" s="62" customFormat="1">
      <c r="E1988" s="262"/>
      <c r="K1988" s="262"/>
    </row>
    <row r="1989" spans="5:11" s="62" customFormat="1">
      <c r="E1989" s="262"/>
      <c r="K1989" s="262"/>
    </row>
    <row r="1990" spans="5:11" s="62" customFormat="1">
      <c r="E1990" s="262"/>
      <c r="K1990" s="262"/>
    </row>
    <row r="1991" spans="5:11" s="62" customFormat="1">
      <c r="E1991" s="262"/>
      <c r="K1991" s="262"/>
    </row>
    <row r="1992" spans="5:11" s="62" customFormat="1">
      <c r="E1992" s="262"/>
      <c r="K1992" s="262"/>
    </row>
    <row r="1993" spans="5:11" s="62" customFormat="1">
      <c r="E1993" s="262"/>
      <c r="K1993" s="262"/>
    </row>
    <row r="1994" spans="5:11" s="62" customFormat="1">
      <c r="E1994" s="262"/>
      <c r="K1994" s="262"/>
    </row>
    <row r="1995" spans="5:11" s="62" customFormat="1">
      <c r="E1995" s="262"/>
      <c r="K1995" s="262"/>
    </row>
    <row r="1996" spans="5:11" s="62" customFormat="1">
      <c r="E1996" s="262"/>
      <c r="K1996" s="262"/>
    </row>
    <row r="1997" spans="5:11" s="62" customFormat="1">
      <c r="E1997" s="262"/>
      <c r="K1997" s="262"/>
    </row>
    <row r="1998" spans="5:11" s="62" customFormat="1">
      <c r="E1998" s="262"/>
      <c r="K1998" s="262"/>
    </row>
    <row r="1999" spans="5:11" s="62" customFormat="1">
      <c r="E1999" s="262"/>
      <c r="K1999" s="262"/>
    </row>
    <row r="2000" spans="5:11" s="62" customFormat="1">
      <c r="E2000" s="262"/>
      <c r="K2000" s="262"/>
    </row>
    <row r="2001" spans="5:11" s="62" customFormat="1">
      <c r="E2001" s="262"/>
      <c r="K2001" s="262"/>
    </row>
    <row r="2002" spans="5:11" s="62" customFormat="1">
      <c r="E2002" s="262"/>
      <c r="K2002" s="262"/>
    </row>
    <row r="2003" spans="5:11" s="62" customFormat="1">
      <c r="E2003" s="262"/>
      <c r="K2003" s="262"/>
    </row>
    <row r="2004" spans="5:11" s="62" customFormat="1">
      <c r="E2004" s="262"/>
      <c r="K2004" s="262"/>
    </row>
    <row r="2005" spans="5:11" s="62" customFormat="1">
      <c r="E2005" s="262"/>
      <c r="K2005" s="262"/>
    </row>
    <row r="2006" spans="5:11" s="62" customFormat="1">
      <c r="E2006" s="262"/>
      <c r="K2006" s="262"/>
    </row>
    <row r="2007" spans="5:11" s="62" customFormat="1">
      <c r="E2007" s="262"/>
      <c r="K2007" s="262"/>
    </row>
    <row r="2008" spans="5:11" s="62" customFormat="1">
      <c r="E2008" s="262"/>
      <c r="K2008" s="262"/>
    </row>
    <row r="2009" spans="5:11" s="62" customFormat="1">
      <c r="E2009" s="262"/>
      <c r="K2009" s="262"/>
    </row>
    <row r="2010" spans="5:11" s="62" customFormat="1">
      <c r="E2010" s="262"/>
      <c r="K2010" s="262"/>
    </row>
    <row r="2011" spans="5:11" s="62" customFormat="1">
      <c r="E2011" s="262"/>
      <c r="K2011" s="262"/>
    </row>
    <row r="2012" spans="5:11" s="62" customFormat="1">
      <c r="E2012" s="262"/>
      <c r="K2012" s="262"/>
    </row>
    <row r="2013" spans="5:11" s="62" customFormat="1">
      <c r="E2013" s="262"/>
      <c r="K2013" s="262"/>
    </row>
    <row r="2014" spans="5:11" s="62" customFormat="1">
      <c r="E2014" s="262"/>
      <c r="K2014" s="262"/>
    </row>
    <row r="2015" spans="5:11" s="62" customFormat="1">
      <c r="E2015" s="262"/>
      <c r="K2015" s="262"/>
    </row>
    <row r="2016" spans="5:11" s="62" customFormat="1">
      <c r="E2016" s="262"/>
      <c r="K2016" s="262"/>
    </row>
    <row r="2017" spans="5:11" s="62" customFormat="1">
      <c r="E2017" s="262"/>
      <c r="K2017" s="262"/>
    </row>
    <row r="2018" spans="5:11" s="62" customFormat="1">
      <c r="E2018" s="262"/>
      <c r="K2018" s="262"/>
    </row>
    <row r="2019" spans="5:11" s="62" customFormat="1">
      <c r="E2019" s="262"/>
      <c r="K2019" s="262"/>
    </row>
    <row r="2020" spans="5:11" s="62" customFormat="1">
      <c r="E2020" s="262"/>
      <c r="K2020" s="262"/>
    </row>
    <row r="2021" spans="5:11" s="62" customFormat="1">
      <c r="E2021" s="262"/>
      <c r="K2021" s="262"/>
    </row>
    <row r="2022" spans="5:11" s="62" customFormat="1">
      <c r="E2022" s="262"/>
      <c r="K2022" s="262"/>
    </row>
    <row r="2023" spans="5:11" s="62" customFormat="1">
      <c r="E2023" s="262"/>
      <c r="K2023" s="262"/>
    </row>
    <row r="2024" spans="5:11" s="62" customFormat="1">
      <c r="E2024" s="262"/>
      <c r="K2024" s="262"/>
    </row>
    <row r="2025" spans="5:11" s="62" customFormat="1">
      <c r="E2025" s="262"/>
      <c r="K2025" s="262"/>
    </row>
    <row r="2026" spans="5:11" s="62" customFormat="1">
      <c r="E2026" s="262"/>
      <c r="K2026" s="262"/>
    </row>
    <row r="2027" spans="5:11" s="62" customFormat="1">
      <c r="E2027" s="262"/>
      <c r="K2027" s="262"/>
    </row>
    <row r="2028" spans="5:11" s="62" customFormat="1">
      <c r="E2028" s="262"/>
      <c r="K2028" s="262"/>
    </row>
    <row r="2029" spans="5:11" s="62" customFormat="1">
      <c r="E2029" s="262"/>
      <c r="K2029" s="262"/>
    </row>
    <row r="2030" spans="5:11" s="62" customFormat="1">
      <c r="E2030" s="262"/>
      <c r="K2030" s="262"/>
    </row>
    <row r="2031" spans="5:11" s="62" customFormat="1">
      <c r="E2031" s="262"/>
      <c r="K2031" s="262"/>
    </row>
    <row r="2032" spans="5:11" s="62" customFormat="1">
      <c r="E2032" s="262"/>
      <c r="K2032" s="262"/>
    </row>
    <row r="2033" spans="5:11" s="62" customFormat="1">
      <c r="E2033" s="262"/>
      <c r="K2033" s="262"/>
    </row>
    <row r="2034" spans="5:11" s="62" customFormat="1">
      <c r="E2034" s="262"/>
      <c r="K2034" s="262"/>
    </row>
    <row r="2035" spans="5:11" s="62" customFormat="1">
      <c r="E2035" s="262"/>
      <c r="K2035" s="262"/>
    </row>
    <row r="2036" spans="5:11" s="62" customFormat="1">
      <c r="E2036" s="262"/>
      <c r="K2036" s="262"/>
    </row>
    <row r="2037" spans="5:11" s="62" customFormat="1">
      <c r="E2037" s="262"/>
      <c r="K2037" s="262"/>
    </row>
    <row r="2038" spans="5:11" s="62" customFormat="1">
      <c r="E2038" s="262"/>
      <c r="K2038" s="262"/>
    </row>
    <row r="2039" spans="5:11" s="62" customFormat="1">
      <c r="E2039" s="262"/>
      <c r="K2039" s="262"/>
    </row>
    <row r="2040" spans="5:11" s="62" customFormat="1">
      <c r="E2040" s="262"/>
      <c r="K2040" s="262"/>
    </row>
    <row r="2041" spans="5:11" s="62" customFormat="1">
      <c r="E2041" s="262"/>
      <c r="K2041" s="262"/>
    </row>
    <row r="2042" spans="5:11" s="62" customFormat="1">
      <c r="E2042" s="262"/>
      <c r="K2042" s="262"/>
    </row>
    <row r="2043" spans="5:11" s="62" customFormat="1">
      <c r="E2043" s="262"/>
      <c r="K2043" s="262"/>
    </row>
    <row r="2044" spans="5:11" s="62" customFormat="1">
      <c r="E2044" s="262"/>
      <c r="K2044" s="262"/>
    </row>
    <row r="2045" spans="5:11" s="62" customFormat="1">
      <c r="E2045" s="262"/>
      <c r="K2045" s="262"/>
    </row>
    <row r="2046" spans="5:11" s="62" customFormat="1">
      <c r="E2046" s="262"/>
      <c r="K2046" s="262"/>
    </row>
    <row r="2047" spans="5:11" s="62" customFormat="1">
      <c r="E2047" s="262"/>
      <c r="K2047" s="262"/>
    </row>
    <row r="2048" spans="5:11" s="62" customFormat="1">
      <c r="E2048" s="262"/>
      <c r="K2048" s="262"/>
    </row>
    <row r="2049" spans="5:11" s="62" customFormat="1">
      <c r="E2049" s="262"/>
      <c r="K2049" s="262"/>
    </row>
    <row r="2050" spans="5:11" s="62" customFormat="1">
      <c r="E2050" s="262"/>
      <c r="K2050" s="262"/>
    </row>
    <row r="2051" spans="5:11" s="62" customFormat="1">
      <c r="E2051" s="262"/>
      <c r="K2051" s="262"/>
    </row>
    <row r="2052" spans="5:11" s="62" customFormat="1">
      <c r="E2052" s="262"/>
      <c r="K2052" s="262"/>
    </row>
    <row r="2053" spans="5:11" s="62" customFormat="1">
      <c r="E2053" s="262"/>
      <c r="K2053" s="262"/>
    </row>
    <row r="2054" spans="5:11" s="62" customFormat="1">
      <c r="E2054" s="262"/>
      <c r="K2054" s="262"/>
    </row>
    <row r="2055" spans="5:11" s="62" customFormat="1">
      <c r="E2055" s="262"/>
      <c r="K2055" s="262"/>
    </row>
    <row r="2056" spans="5:11" s="62" customFormat="1">
      <c r="E2056" s="262"/>
      <c r="K2056" s="262"/>
    </row>
    <row r="2057" spans="5:11" s="62" customFormat="1">
      <c r="E2057" s="262"/>
      <c r="K2057" s="262"/>
    </row>
    <row r="2058" spans="5:11" s="62" customFormat="1">
      <c r="E2058" s="262"/>
      <c r="K2058" s="262"/>
    </row>
    <row r="2059" spans="5:11" s="62" customFormat="1">
      <c r="E2059" s="262"/>
      <c r="K2059" s="262"/>
    </row>
    <row r="2060" spans="5:11" s="62" customFormat="1">
      <c r="E2060" s="262"/>
      <c r="K2060" s="262"/>
    </row>
    <row r="2061" spans="5:11" s="62" customFormat="1">
      <c r="E2061" s="262"/>
      <c r="K2061" s="262"/>
    </row>
    <row r="2062" spans="5:11" s="62" customFormat="1">
      <c r="E2062" s="262"/>
      <c r="K2062" s="262"/>
    </row>
    <row r="2063" spans="5:11" s="62" customFormat="1">
      <c r="E2063" s="262"/>
      <c r="K2063" s="262"/>
    </row>
    <row r="2064" spans="5:11" s="62" customFormat="1">
      <c r="E2064" s="262"/>
      <c r="K2064" s="262"/>
    </row>
    <row r="2065" spans="5:11" s="62" customFormat="1">
      <c r="E2065" s="262"/>
      <c r="K2065" s="262"/>
    </row>
    <row r="2066" spans="5:11" s="62" customFormat="1">
      <c r="E2066" s="262"/>
      <c r="K2066" s="262"/>
    </row>
    <row r="2067" spans="5:11" s="62" customFormat="1">
      <c r="E2067" s="262"/>
      <c r="K2067" s="262"/>
    </row>
    <row r="2068" spans="5:11" s="62" customFormat="1">
      <c r="E2068" s="262"/>
      <c r="K2068" s="262"/>
    </row>
    <row r="2069" spans="5:11" s="62" customFormat="1">
      <c r="E2069" s="262"/>
      <c r="K2069" s="262"/>
    </row>
    <row r="2070" spans="5:11" s="62" customFormat="1">
      <c r="E2070" s="262"/>
      <c r="K2070" s="262"/>
    </row>
    <row r="2071" spans="5:11" s="62" customFormat="1">
      <c r="E2071" s="262"/>
      <c r="K2071" s="262"/>
    </row>
    <row r="2072" spans="5:11" s="62" customFormat="1">
      <c r="E2072" s="262"/>
      <c r="K2072" s="262"/>
    </row>
    <row r="2073" spans="5:11" s="62" customFormat="1">
      <c r="E2073" s="262"/>
      <c r="K2073" s="262"/>
    </row>
    <row r="2074" spans="5:11" s="62" customFormat="1">
      <c r="E2074" s="262"/>
      <c r="K2074" s="262"/>
    </row>
    <row r="2075" spans="5:11" s="62" customFormat="1">
      <c r="E2075" s="262"/>
      <c r="K2075" s="262"/>
    </row>
    <row r="2076" spans="5:11" s="62" customFormat="1">
      <c r="E2076" s="262"/>
      <c r="K2076" s="262"/>
    </row>
    <row r="2077" spans="5:11" s="62" customFormat="1">
      <c r="E2077" s="262"/>
      <c r="K2077" s="262"/>
    </row>
    <row r="2078" spans="5:11" s="62" customFormat="1">
      <c r="E2078" s="262"/>
      <c r="K2078" s="262"/>
    </row>
    <row r="2079" spans="5:11" s="62" customFormat="1">
      <c r="E2079" s="262"/>
      <c r="K2079" s="262"/>
    </row>
    <row r="2080" spans="5:11" s="62" customFormat="1">
      <c r="E2080" s="262"/>
      <c r="K2080" s="262"/>
    </row>
    <row r="2081" spans="5:11" s="62" customFormat="1">
      <c r="E2081" s="262"/>
      <c r="K2081" s="262"/>
    </row>
    <row r="2082" spans="5:11" s="62" customFormat="1">
      <c r="E2082" s="262"/>
      <c r="K2082" s="262"/>
    </row>
    <row r="2083" spans="5:11" s="62" customFormat="1">
      <c r="E2083" s="262"/>
      <c r="K2083" s="262"/>
    </row>
    <row r="2084" spans="5:11" s="62" customFormat="1">
      <c r="E2084" s="262"/>
      <c r="K2084" s="262"/>
    </row>
    <row r="2085" spans="5:11" s="62" customFormat="1">
      <c r="E2085" s="262"/>
      <c r="K2085" s="262"/>
    </row>
    <row r="2086" spans="5:11" s="62" customFormat="1">
      <c r="E2086" s="262"/>
      <c r="K2086" s="262"/>
    </row>
    <row r="2087" spans="5:11" s="62" customFormat="1">
      <c r="E2087" s="262"/>
      <c r="K2087" s="262"/>
    </row>
    <row r="2088" spans="5:11" s="62" customFormat="1">
      <c r="E2088" s="262"/>
      <c r="K2088" s="262"/>
    </row>
    <row r="2089" spans="5:11" s="62" customFormat="1">
      <c r="E2089" s="262"/>
      <c r="K2089" s="262"/>
    </row>
    <row r="2090" spans="5:11" s="62" customFormat="1">
      <c r="E2090" s="262"/>
      <c r="K2090" s="262"/>
    </row>
    <row r="2091" spans="5:11" s="62" customFormat="1">
      <c r="E2091" s="262"/>
      <c r="K2091" s="262"/>
    </row>
    <row r="2092" spans="5:11" s="62" customFormat="1">
      <c r="E2092" s="262"/>
      <c r="K2092" s="262"/>
    </row>
    <row r="2093" spans="5:11" s="62" customFormat="1">
      <c r="E2093" s="262"/>
      <c r="K2093" s="262"/>
    </row>
    <row r="2094" spans="5:11" s="62" customFormat="1">
      <c r="E2094" s="262"/>
      <c r="K2094" s="262"/>
    </row>
    <row r="2095" spans="5:11" s="62" customFormat="1">
      <c r="E2095" s="262"/>
      <c r="K2095" s="262"/>
    </row>
    <row r="2096" spans="5:11" s="62" customFormat="1">
      <c r="E2096" s="262"/>
      <c r="K2096" s="262"/>
    </row>
    <row r="2097" spans="5:11" s="62" customFormat="1">
      <c r="E2097" s="262"/>
      <c r="K2097" s="262"/>
    </row>
    <row r="2098" spans="5:11" s="62" customFormat="1">
      <c r="E2098" s="262"/>
      <c r="K2098" s="262"/>
    </row>
    <row r="2099" spans="5:11" s="62" customFormat="1">
      <c r="E2099" s="262"/>
      <c r="K2099" s="262"/>
    </row>
    <row r="2100" spans="5:11" s="62" customFormat="1">
      <c r="E2100" s="262"/>
      <c r="K2100" s="262"/>
    </row>
    <row r="2101" spans="5:11" s="62" customFormat="1">
      <c r="E2101" s="262"/>
      <c r="K2101" s="262"/>
    </row>
    <row r="2102" spans="5:11" s="62" customFormat="1">
      <c r="E2102" s="262"/>
      <c r="K2102" s="262"/>
    </row>
    <row r="2103" spans="5:11" s="62" customFormat="1">
      <c r="E2103" s="262"/>
      <c r="K2103" s="262"/>
    </row>
    <row r="2104" spans="5:11" s="62" customFormat="1">
      <c r="E2104" s="262"/>
      <c r="K2104" s="262"/>
    </row>
    <row r="2105" spans="5:11" s="62" customFormat="1">
      <c r="E2105" s="262"/>
      <c r="K2105" s="262"/>
    </row>
    <row r="2106" spans="5:11" s="62" customFormat="1">
      <c r="E2106" s="262"/>
      <c r="K2106" s="262"/>
    </row>
    <row r="2107" spans="5:11" s="62" customFormat="1">
      <c r="E2107" s="262"/>
      <c r="K2107" s="262"/>
    </row>
    <row r="2108" spans="5:11" s="62" customFormat="1">
      <c r="E2108" s="262"/>
      <c r="K2108" s="262"/>
    </row>
    <row r="2109" spans="5:11" s="62" customFormat="1">
      <c r="E2109" s="262"/>
      <c r="K2109" s="262"/>
    </row>
    <row r="2110" spans="5:11" s="62" customFormat="1">
      <c r="E2110" s="262"/>
      <c r="K2110" s="262"/>
    </row>
    <row r="2111" spans="5:11" s="62" customFormat="1">
      <c r="E2111" s="262"/>
      <c r="K2111" s="262"/>
    </row>
    <row r="2112" spans="5:11" s="62" customFormat="1">
      <c r="E2112" s="262"/>
      <c r="K2112" s="262"/>
    </row>
    <row r="2113" spans="5:11" s="62" customFormat="1">
      <c r="E2113" s="262"/>
      <c r="K2113" s="262"/>
    </row>
    <row r="2114" spans="5:11" s="62" customFormat="1">
      <c r="E2114" s="262"/>
      <c r="K2114" s="262"/>
    </row>
    <row r="2115" spans="5:11" s="62" customFormat="1">
      <c r="E2115" s="262"/>
      <c r="K2115" s="262"/>
    </row>
    <row r="2116" spans="5:11" s="62" customFormat="1">
      <c r="E2116" s="262"/>
      <c r="K2116" s="262"/>
    </row>
    <row r="2117" spans="5:11" s="62" customFormat="1">
      <c r="E2117" s="262"/>
      <c r="K2117" s="262"/>
    </row>
    <row r="2118" spans="5:11" s="62" customFormat="1">
      <c r="E2118" s="262"/>
      <c r="K2118" s="262"/>
    </row>
    <row r="2119" spans="5:11" s="62" customFormat="1">
      <c r="E2119" s="262"/>
      <c r="K2119" s="262"/>
    </row>
    <row r="2120" spans="5:11" s="62" customFormat="1">
      <c r="E2120" s="262"/>
      <c r="K2120" s="262"/>
    </row>
    <row r="2121" spans="5:11" s="62" customFormat="1">
      <c r="E2121" s="262"/>
      <c r="K2121" s="262"/>
    </row>
    <row r="2122" spans="5:11" s="62" customFormat="1">
      <c r="E2122" s="262"/>
      <c r="K2122" s="262"/>
    </row>
    <row r="2123" spans="5:11" s="62" customFormat="1">
      <c r="E2123" s="262"/>
      <c r="K2123" s="262"/>
    </row>
    <row r="2124" spans="5:11" s="62" customFormat="1">
      <c r="E2124" s="262"/>
      <c r="K2124" s="262"/>
    </row>
    <row r="2125" spans="5:11" s="62" customFormat="1">
      <c r="E2125" s="262"/>
      <c r="K2125" s="262"/>
    </row>
    <row r="2126" spans="5:11" s="62" customFormat="1">
      <c r="E2126" s="262"/>
      <c r="K2126" s="262"/>
    </row>
    <row r="2127" spans="5:11" s="62" customFormat="1">
      <c r="E2127" s="262"/>
      <c r="K2127" s="262"/>
    </row>
    <row r="2128" spans="5:11" s="62" customFormat="1">
      <c r="E2128" s="262"/>
      <c r="K2128" s="262"/>
    </row>
    <row r="2129" spans="5:11" s="62" customFormat="1">
      <c r="E2129" s="262"/>
      <c r="K2129" s="262"/>
    </row>
    <row r="2130" spans="5:11" s="62" customFormat="1">
      <c r="E2130" s="262"/>
      <c r="K2130" s="262"/>
    </row>
    <row r="2131" spans="5:11" s="62" customFormat="1">
      <c r="E2131" s="262"/>
      <c r="K2131" s="262"/>
    </row>
    <row r="2132" spans="5:11" s="62" customFormat="1">
      <c r="E2132" s="262"/>
      <c r="K2132" s="262"/>
    </row>
    <row r="2133" spans="5:11" s="62" customFormat="1">
      <c r="E2133" s="262"/>
      <c r="K2133" s="262"/>
    </row>
    <row r="2134" spans="5:11" s="62" customFormat="1">
      <c r="E2134" s="262"/>
      <c r="K2134" s="262"/>
    </row>
    <row r="2135" spans="5:11" s="62" customFormat="1">
      <c r="E2135" s="262"/>
      <c r="K2135" s="262"/>
    </row>
    <row r="2136" spans="5:11" s="62" customFormat="1">
      <c r="E2136" s="262"/>
      <c r="K2136" s="262"/>
    </row>
    <row r="2137" spans="5:11" s="62" customFormat="1">
      <c r="E2137" s="262"/>
      <c r="K2137" s="262"/>
    </row>
    <row r="2138" spans="5:11" s="62" customFormat="1">
      <c r="E2138" s="262"/>
      <c r="K2138" s="262"/>
    </row>
    <row r="2139" spans="5:11" s="62" customFormat="1">
      <c r="E2139" s="262"/>
      <c r="K2139" s="262"/>
    </row>
    <row r="2140" spans="5:11" s="62" customFormat="1">
      <c r="E2140" s="262"/>
      <c r="K2140" s="262"/>
    </row>
    <row r="2141" spans="5:11" s="62" customFormat="1">
      <c r="E2141" s="262"/>
      <c r="K2141" s="262"/>
    </row>
    <row r="2142" spans="5:11" s="62" customFormat="1">
      <c r="E2142" s="262"/>
      <c r="K2142" s="262"/>
    </row>
    <row r="2143" spans="5:11" s="62" customFormat="1">
      <c r="E2143" s="262"/>
      <c r="K2143" s="262"/>
    </row>
    <row r="2144" spans="5:11" s="62" customFormat="1">
      <c r="E2144" s="262"/>
      <c r="K2144" s="262"/>
    </row>
    <row r="2145" spans="5:11" s="62" customFormat="1">
      <c r="E2145" s="262"/>
      <c r="K2145" s="262"/>
    </row>
    <row r="2146" spans="5:11" s="62" customFormat="1">
      <c r="E2146" s="262"/>
      <c r="K2146" s="262"/>
    </row>
    <row r="2147" spans="5:11" s="62" customFormat="1">
      <c r="E2147" s="262"/>
      <c r="K2147" s="262"/>
    </row>
    <row r="2148" spans="5:11" s="62" customFormat="1">
      <c r="E2148" s="262"/>
      <c r="K2148" s="262"/>
    </row>
    <row r="2149" spans="5:11" s="62" customFormat="1">
      <c r="E2149" s="262"/>
      <c r="K2149" s="262"/>
    </row>
    <row r="2150" spans="5:11" s="62" customFormat="1">
      <c r="E2150" s="262"/>
      <c r="K2150" s="262"/>
    </row>
    <row r="2151" spans="5:11" s="62" customFormat="1">
      <c r="E2151" s="262"/>
      <c r="K2151" s="262"/>
    </row>
    <row r="2152" spans="5:11" s="62" customFormat="1">
      <c r="E2152" s="262"/>
      <c r="K2152" s="262"/>
    </row>
    <row r="2153" spans="5:11" s="62" customFormat="1">
      <c r="E2153" s="262"/>
      <c r="K2153" s="262"/>
    </row>
    <row r="2154" spans="5:11" s="62" customFormat="1">
      <c r="E2154" s="262"/>
      <c r="K2154" s="262"/>
    </row>
    <row r="2155" spans="5:11" s="62" customFormat="1">
      <c r="E2155" s="262"/>
      <c r="K2155" s="262"/>
    </row>
    <row r="2156" spans="5:11" s="62" customFormat="1">
      <c r="E2156" s="262"/>
      <c r="K2156" s="262"/>
    </row>
    <row r="2157" spans="5:11" s="62" customFormat="1">
      <c r="E2157" s="262"/>
      <c r="K2157" s="262"/>
    </row>
    <row r="2158" spans="5:11" s="62" customFormat="1">
      <c r="E2158" s="262"/>
      <c r="K2158" s="262"/>
    </row>
    <row r="2159" spans="5:11" s="62" customFormat="1">
      <c r="E2159" s="262"/>
      <c r="K2159" s="262"/>
    </row>
    <row r="2160" spans="5:11" s="62" customFormat="1">
      <c r="E2160" s="262"/>
      <c r="K2160" s="262"/>
    </row>
    <row r="2161" spans="5:11" s="62" customFormat="1">
      <c r="E2161" s="262"/>
      <c r="K2161" s="262"/>
    </row>
    <row r="2162" spans="5:11" s="62" customFormat="1">
      <c r="E2162" s="262"/>
      <c r="K2162" s="262"/>
    </row>
    <row r="2163" spans="5:11" s="62" customFormat="1">
      <c r="E2163" s="262"/>
      <c r="K2163" s="262"/>
    </row>
    <row r="2164" spans="5:11" s="62" customFormat="1">
      <c r="E2164" s="262"/>
      <c r="K2164" s="262"/>
    </row>
    <row r="2165" spans="5:11" s="62" customFormat="1">
      <c r="E2165" s="262"/>
      <c r="K2165" s="262"/>
    </row>
    <row r="2166" spans="5:11" s="62" customFormat="1">
      <c r="E2166" s="262"/>
      <c r="K2166" s="262"/>
    </row>
    <row r="2167" spans="5:11" s="62" customFormat="1">
      <c r="E2167" s="262"/>
      <c r="K2167" s="262"/>
    </row>
    <row r="2168" spans="5:11" s="62" customFormat="1">
      <c r="E2168" s="262"/>
      <c r="K2168" s="262"/>
    </row>
    <row r="2169" spans="5:11" s="62" customFormat="1">
      <c r="E2169" s="262"/>
      <c r="K2169" s="262"/>
    </row>
    <row r="2170" spans="5:11" s="62" customFormat="1">
      <c r="E2170" s="262"/>
      <c r="K2170" s="262"/>
    </row>
    <row r="2171" spans="5:11" s="62" customFormat="1">
      <c r="E2171" s="262"/>
      <c r="K2171" s="262"/>
    </row>
    <row r="2172" spans="5:11" s="62" customFormat="1">
      <c r="E2172" s="262"/>
      <c r="K2172" s="262"/>
    </row>
    <row r="2173" spans="5:11" s="62" customFormat="1">
      <c r="E2173" s="262"/>
      <c r="K2173" s="262"/>
    </row>
    <row r="2174" spans="5:11" s="62" customFormat="1">
      <c r="E2174" s="262"/>
      <c r="K2174" s="262"/>
    </row>
    <row r="2175" spans="5:11" s="62" customFormat="1">
      <c r="E2175" s="262"/>
      <c r="K2175" s="262"/>
    </row>
    <row r="2176" spans="5:11" s="62" customFormat="1">
      <c r="E2176" s="262"/>
      <c r="K2176" s="262"/>
    </row>
    <row r="2177" spans="5:11" s="62" customFormat="1">
      <c r="E2177" s="262"/>
      <c r="K2177" s="262"/>
    </row>
    <row r="2178" spans="5:11" s="62" customFormat="1">
      <c r="E2178" s="262"/>
      <c r="K2178" s="262"/>
    </row>
    <row r="2179" spans="5:11" s="62" customFormat="1">
      <c r="E2179" s="262"/>
      <c r="K2179" s="262"/>
    </row>
    <row r="2180" spans="5:11" s="62" customFormat="1">
      <c r="E2180" s="262"/>
      <c r="K2180" s="262"/>
    </row>
    <row r="2181" spans="5:11" s="62" customFormat="1">
      <c r="E2181" s="262"/>
      <c r="K2181" s="262"/>
    </row>
    <row r="2182" spans="5:11" s="62" customFormat="1">
      <c r="E2182" s="262"/>
      <c r="K2182" s="262"/>
    </row>
    <row r="2183" spans="5:11" s="62" customFormat="1">
      <c r="E2183" s="262"/>
      <c r="K2183" s="262"/>
    </row>
    <row r="2184" spans="5:11" s="62" customFormat="1">
      <c r="E2184" s="262"/>
      <c r="K2184" s="262"/>
    </row>
    <row r="2185" spans="5:11" s="62" customFormat="1">
      <c r="E2185" s="262"/>
      <c r="K2185" s="262"/>
    </row>
    <row r="2186" spans="5:11" s="62" customFormat="1">
      <c r="E2186" s="262"/>
      <c r="K2186" s="262"/>
    </row>
    <row r="2187" spans="5:11" s="62" customFormat="1">
      <c r="E2187" s="262"/>
      <c r="K2187" s="262"/>
    </row>
    <row r="2188" spans="5:11" s="62" customFormat="1">
      <c r="E2188" s="262"/>
      <c r="K2188" s="262"/>
    </row>
    <row r="2189" spans="5:11" s="62" customFormat="1">
      <c r="E2189" s="262"/>
      <c r="K2189" s="262"/>
    </row>
    <row r="2190" spans="5:11" s="62" customFormat="1">
      <c r="E2190" s="262"/>
      <c r="K2190" s="262"/>
    </row>
    <row r="2191" spans="5:11" s="62" customFormat="1">
      <c r="E2191" s="262"/>
      <c r="K2191" s="262"/>
    </row>
    <row r="2192" spans="5:11" s="62" customFormat="1">
      <c r="E2192" s="262"/>
      <c r="K2192" s="262"/>
    </row>
    <row r="2193" spans="5:11" s="62" customFormat="1">
      <c r="E2193" s="262"/>
      <c r="K2193" s="262"/>
    </row>
    <row r="2194" spans="5:11" s="62" customFormat="1">
      <c r="E2194" s="262"/>
      <c r="K2194" s="262"/>
    </row>
    <row r="2195" spans="5:11" s="62" customFormat="1">
      <c r="E2195" s="262"/>
      <c r="K2195" s="262"/>
    </row>
    <row r="2196" spans="5:11" s="62" customFormat="1">
      <c r="E2196" s="262"/>
      <c r="K2196" s="262"/>
    </row>
    <row r="2197" spans="5:11" s="62" customFormat="1">
      <c r="E2197" s="262"/>
      <c r="K2197" s="262"/>
    </row>
    <row r="2198" spans="5:11" s="62" customFormat="1">
      <c r="E2198" s="262"/>
      <c r="K2198" s="262"/>
    </row>
    <row r="2199" spans="5:11" s="62" customFormat="1">
      <c r="E2199" s="262"/>
      <c r="K2199" s="262"/>
    </row>
    <row r="2200" spans="5:11" s="62" customFormat="1">
      <c r="E2200" s="262"/>
      <c r="K2200" s="262"/>
    </row>
    <row r="2201" spans="5:11" s="62" customFormat="1">
      <c r="E2201" s="262"/>
      <c r="K2201" s="262"/>
    </row>
    <row r="2202" spans="5:11" s="62" customFormat="1">
      <c r="E2202" s="262"/>
      <c r="K2202" s="262"/>
    </row>
    <row r="2203" spans="5:11" s="62" customFormat="1">
      <c r="E2203" s="262"/>
      <c r="K2203" s="262"/>
    </row>
    <row r="2204" spans="5:11" s="62" customFormat="1">
      <c r="E2204" s="262"/>
      <c r="K2204" s="262"/>
    </row>
    <row r="2205" spans="5:11" s="62" customFormat="1">
      <c r="E2205" s="262"/>
      <c r="K2205" s="262"/>
    </row>
    <row r="2206" spans="5:11" s="62" customFormat="1">
      <c r="E2206" s="262"/>
      <c r="K2206" s="262"/>
    </row>
    <row r="2207" spans="5:11" s="62" customFormat="1">
      <c r="E2207" s="262"/>
      <c r="K2207" s="262"/>
    </row>
    <row r="2208" spans="5:11" s="62" customFormat="1">
      <c r="E2208" s="262"/>
      <c r="K2208" s="262"/>
    </row>
    <row r="2209" spans="5:11" s="62" customFormat="1">
      <c r="E2209" s="262"/>
      <c r="K2209" s="262"/>
    </row>
    <row r="2210" spans="5:11" s="62" customFormat="1">
      <c r="E2210" s="262"/>
      <c r="K2210" s="262"/>
    </row>
    <row r="2211" spans="5:11" s="62" customFormat="1">
      <c r="E2211" s="262"/>
      <c r="K2211" s="262"/>
    </row>
    <row r="2212" spans="5:11" s="62" customFormat="1">
      <c r="E2212" s="262"/>
      <c r="K2212" s="262"/>
    </row>
    <row r="2213" spans="5:11" s="62" customFormat="1">
      <c r="E2213" s="262"/>
      <c r="K2213" s="262"/>
    </row>
    <row r="2214" spans="5:11" s="62" customFormat="1">
      <c r="E2214" s="262"/>
      <c r="K2214" s="262"/>
    </row>
    <row r="2215" spans="5:11" s="62" customFormat="1">
      <c r="E2215" s="262"/>
      <c r="K2215" s="262"/>
    </row>
    <row r="2216" spans="5:11" s="62" customFormat="1">
      <c r="E2216" s="262"/>
      <c r="K2216" s="262"/>
    </row>
    <row r="2217" spans="5:11" s="62" customFormat="1">
      <c r="E2217" s="262"/>
      <c r="K2217" s="262"/>
    </row>
    <row r="2218" spans="5:11" s="62" customFormat="1">
      <c r="E2218" s="262"/>
      <c r="K2218" s="262"/>
    </row>
    <row r="2219" spans="5:11" s="62" customFormat="1">
      <c r="E2219" s="262"/>
      <c r="K2219" s="262"/>
    </row>
    <row r="2220" spans="5:11" s="62" customFormat="1">
      <c r="E2220" s="262"/>
      <c r="K2220" s="262"/>
    </row>
    <row r="2221" spans="5:11" s="62" customFormat="1">
      <c r="E2221" s="262"/>
      <c r="K2221" s="262"/>
    </row>
    <row r="2222" spans="5:11" s="62" customFormat="1">
      <c r="E2222" s="262"/>
      <c r="K2222" s="262"/>
    </row>
    <row r="2223" spans="5:11" s="62" customFormat="1">
      <c r="E2223" s="262"/>
      <c r="K2223" s="262"/>
    </row>
    <row r="2224" spans="5:11" s="62" customFormat="1">
      <c r="E2224" s="262"/>
      <c r="K2224" s="262"/>
    </row>
    <row r="2225" spans="5:11" s="62" customFormat="1">
      <c r="E2225" s="262"/>
      <c r="K2225" s="262"/>
    </row>
    <row r="2226" spans="5:11" s="62" customFormat="1">
      <c r="E2226" s="262"/>
      <c r="K2226" s="262"/>
    </row>
    <row r="2227" spans="5:11" s="62" customFormat="1">
      <c r="E2227" s="262"/>
      <c r="K2227" s="262"/>
    </row>
    <row r="2228" spans="5:11" s="62" customFormat="1">
      <c r="E2228" s="262"/>
      <c r="K2228" s="262"/>
    </row>
    <row r="2229" spans="5:11" s="62" customFormat="1">
      <c r="E2229" s="262"/>
      <c r="K2229" s="262"/>
    </row>
    <row r="2230" spans="5:11" s="62" customFormat="1">
      <c r="E2230" s="262"/>
      <c r="K2230" s="262"/>
    </row>
    <row r="2231" spans="5:11" s="62" customFormat="1">
      <c r="E2231" s="262"/>
      <c r="K2231" s="262"/>
    </row>
    <row r="2232" spans="5:11" s="62" customFormat="1">
      <c r="E2232" s="262"/>
      <c r="K2232" s="262"/>
    </row>
    <row r="2233" spans="5:11" s="62" customFormat="1">
      <c r="E2233" s="262"/>
      <c r="K2233" s="262"/>
    </row>
    <row r="2234" spans="5:11" s="62" customFormat="1">
      <c r="E2234" s="262"/>
      <c r="K2234" s="262"/>
    </row>
    <row r="2235" spans="5:11" s="62" customFormat="1">
      <c r="E2235" s="262"/>
      <c r="K2235" s="262"/>
    </row>
    <row r="2236" spans="5:11" s="62" customFormat="1">
      <c r="E2236" s="262"/>
      <c r="K2236" s="262"/>
    </row>
    <row r="2237" spans="5:11" s="62" customFormat="1">
      <c r="E2237" s="262"/>
      <c r="K2237" s="262"/>
    </row>
    <row r="2238" spans="5:11" s="62" customFormat="1">
      <c r="E2238" s="262"/>
      <c r="K2238" s="262"/>
    </row>
    <row r="2239" spans="5:11" s="62" customFormat="1">
      <c r="E2239" s="262"/>
      <c r="K2239" s="262"/>
    </row>
    <row r="2240" spans="5:11" s="62" customFormat="1">
      <c r="E2240" s="262"/>
      <c r="K2240" s="262"/>
    </row>
    <row r="2241" spans="5:11" s="62" customFormat="1">
      <c r="E2241" s="262"/>
      <c r="K2241" s="262"/>
    </row>
    <row r="2242" spans="5:11" s="62" customFormat="1">
      <c r="E2242" s="262"/>
      <c r="K2242" s="262"/>
    </row>
    <row r="2243" spans="5:11" s="62" customFormat="1">
      <c r="E2243" s="262"/>
      <c r="K2243" s="262"/>
    </row>
    <row r="2244" spans="5:11" s="62" customFormat="1">
      <c r="E2244" s="262"/>
      <c r="K2244" s="262"/>
    </row>
    <row r="2245" spans="5:11" s="62" customFormat="1">
      <c r="E2245" s="262"/>
      <c r="K2245" s="262"/>
    </row>
    <row r="2246" spans="5:11" s="62" customFormat="1">
      <c r="E2246" s="262"/>
      <c r="K2246" s="262"/>
    </row>
    <row r="2247" spans="5:11" s="62" customFormat="1">
      <c r="E2247" s="262"/>
      <c r="K2247" s="262"/>
    </row>
    <row r="2248" spans="5:11" s="62" customFormat="1">
      <c r="E2248" s="262"/>
      <c r="K2248" s="262"/>
    </row>
    <row r="2249" spans="5:11" s="62" customFormat="1">
      <c r="E2249" s="262"/>
      <c r="K2249" s="262"/>
    </row>
    <row r="2250" spans="5:11" s="62" customFormat="1">
      <c r="E2250" s="262"/>
      <c r="K2250" s="262"/>
    </row>
    <row r="2251" spans="5:11" s="62" customFormat="1">
      <c r="E2251" s="262"/>
      <c r="K2251" s="262"/>
    </row>
    <row r="2252" spans="5:11" s="62" customFormat="1">
      <c r="E2252" s="262"/>
      <c r="K2252" s="262"/>
    </row>
    <row r="2253" spans="5:11" s="62" customFormat="1">
      <c r="E2253" s="262"/>
      <c r="K2253" s="262"/>
    </row>
    <row r="2254" spans="5:11" s="62" customFormat="1">
      <c r="E2254" s="262"/>
      <c r="K2254" s="262"/>
    </row>
    <row r="2255" spans="5:11" s="62" customFormat="1">
      <c r="E2255" s="262"/>
      <c r="K2255" s="262"/>
    </row>
    <row r="2256" spans="5:11" s="62" customFormat="1">
      <c r="E2256" s="262"/>
      <c r="K2256" s="262"/>
    </row>
    <row r="2257" spans="5:11" s="62" customFormat="1">
      <c r="E2257" s="262"/>
      <c r="K2257" s="262"/>
    </row>
    <row r="2258" spans="5:11" s="62" customFormat="1">
      <c r="E2258" s="262"/>
      <c r="K2258" s="262"/>
    </row>
    <row r="2259" spans="5:11" s="62" customFormat="1">
      <c r="E2259" s="262"/>
      <c r="K2259" s="262"/>
    </row>
    <row r="2260" spans="5:11" s="62" customFormat="1">
      <c r="E2260" s="262"/>
      <c r="K2260" s="262"/>
    </row>
    <row r="2261" spans="5:11" s="62" customFormat="1">
      <c r="E2261" s="262"/>
      <c r="K2261" s="262"/>
    </row>
    <row r="2262" spans="5:11" s="62" customFormat="1">
      <c r="E2262" s="262"/>
      <c r="K2262" s="262"/>
    </row>
    <row r="2263" spans="5:11" s="62" customFormat="1">
      <c r="E2263" s="262"/>
      <c r="K2263" s="262"/>
    </row>
    <row r="2264" spans="5:11" s="62" customFormat="1">
      <c r="E2264" s="262"/>
      <c r="K2264" s="262"/>
    </row>
    <row r="2265" spans="5:11" s="62" customFormat="1">
      <c r="E2265" s="262"/>
      <c r="K2265" s="262"/>
    </row>
    <row r="2266" spans="5:11" s="62" customFormat="1">
      <c r="E2266" s="262"/>
      <c r="K2266" s="262"/>
    </row>
    <row r="2267" spans="5:11" s="62" customFormat="1">
      <c r="E2267" s="262"/>
      <c r="K2267" s="262"/>
    </row>
    <row r="2268" spans="5:11" s="62" customFormat="1">
      <c r="E2268" s="262"/>
      <c r="K2268" s="262"/>
    </row>
    <row r="2269" spans="5:11" s="62" customFormat="1">
      <c r="E2269" s="262"/>
      <c r="K2269" s="262"/>
    </row>
    <row r="2270" spans="5:11" s="62" customFormat="1">
      <c r="E2270" s="262"/>
      <c r="K2270" s="262"/>
    </row>
    <row r="2271" spans="5:11" s="62" customFormat="1">
      <c r="E2271" s="262"/>
      <c r="K2271" s="262"/>
    </row>
    <row r="2272" spans="5:11" s="62" customFormat="1">
      <c r="E2272" s="262"/>
      <c r="K2272" s="262"/>
    </row>
    <row r="2273" spans="5:11" s="62" customFormat="1">
      <c r="E2273" s="262"/>
      <c r="K2273" s="262"/>
    </row>
    <row r="2274" spans="5:11" s="62" customFormat="1">
      <c r="E2274" s="262"/>
      <c r="K2274" s="262"/>
    </row>
    <row r="2275" spans="5:11" s="62" customFormat="1">
      <c r="E2275" s="262"/>
      <c r="K2275" s="262"/>
    </row>
    <row r="2276" spans="5:11" s="62" customFormat="1">
      <c r="E2276" s="262"/>
      <c r="K2276" s="262"/>
    </row>
    <row r="2277" spans="5:11" s="62" customFormat="1">
      <c r="E2277" s="262"/>
      <c r="K2277" s="262"/>
    </row>
    <row r="2278" spans="5:11" s="62" customFormat="1">
      <c r="E2278" s="262"/>
      <c r="K2278" s="262"/>
    </row>
    <row r="2279" spans="5:11" s="62" customFormat="1">
      <c r="E2279" s="262"/>
      <c r="K2279" s="262"/>
    </row>
    <row r="2280" spans="5:11" s="62" customFormat="1">
      <c r="E2280" s="262"/>
      <c r="K2280" s="262"/>
    </row>
    <row r="2281" spans="5:11" s="62" customFormat="1">
      <c r="E2281" s="262"/>
      <c r="K2281" s="262"/>
    </row>
    <row r="2282" spans="5:11" s="62" customFormat="1">
      <c r="E2282" s="262"/>
      <c r="K2282" s="262"/>
    </row>
    <row r="2283" spans="5:11" s="62" customFormat="1">
      <c r="E2283" s="262"/>
      <c r="K2283" s="262"/>
    </row>
    <row r="2284" spans="5:11" s="62" customFormat="1">
      <c r="E2284" s="262"/>
      <c r="K2284" s="262"/>
    </row>
    <row r="2285" spans="5:11" s="62" customFormat="1">
      <c r="E2285" s="262"/>
      <c r="K2285" s="262"/>
    </row>
    <row r="2286" spans="5:11" s="62" customFormat="1">
      <c r="E2286" s="262"/>
      <c r="K2286" s="262"/>
    </row>
    <row r="2287" spans="5:11" s="62" customFormat="1">
      <c r="E2287" s="262"/>
      <c r="K2287" s="262"/>
    </row>
    <row r="2288" spans="5:11" s="62" customFormat="1">
      <c r="E2288" s="262"/>
      <c r="K2288" s="262"/>
    </row>
    <row r="2289" spans="5:11" s="62" customFormat="1">
      <c r="E2289" s="262"/>
      <c r="K2289" s="262"/>
    </row>
    <row r="2290" spans="5:11" s="62" customFormat="1">
      <c r="E2290" s="262"/>
      <c r="K2290" s="262"/>
    </row>
    <row r="2291" spans="5:11" s="62" customFormat="1">
      <c r="E2291" s="262"/>
      <c r="K2291" s="262"/>
    </row>
    <row r="2292" spans="5:11" s="62" customFormat="1">
      <c r="E2292" s="262"/>
      <c r="K2292" s="262"/>
    </row>
    <row r="2293" spans="5:11" s="62" customFormat="1">
      <c r="E2293" s="262"/>
      <c r="K2293" s="262"/>
    </row>
    <row r="2294" spans="5:11" s="62" customFormat="1">
      <c r="E2294" s="262"/>
      <c r="K2294" s="262"/>
    </row>
    <row r="2295" spans="5:11" s="62" customFormat="1">
      <c r="E2295" s="262"/>
      <c r="K2295" s="262"/>
    </row>
    <row r="2296" spans="5:11" s="62" customFormat="1">
      <c r="E2296" s="262"/>
      <c r="K2296" s="262"/>
    </row>
    <row r="2297" spans="5:11" s="62" customFormat="1">
      <c r="E2297" s="262"/>
      <c r="K2297" s="262"/>
    </row>
    <row r="2298" spans="5:11" s="62" customFormat="1">
      <c r="E2298" s="262"/>
      <c r="K2298" s="262"/>
    </row>
    <row r="2299" spans="5:11" s="62" customFormat="1">
      <c r="E2299" s="262"/>
      <c r="K2299" s="262"/>
    </row>
    <row r="2300" spans="5:11" s="62" customFormat="1">
      <c r="E2300" s="262"/>
      <c r="K2300" s="262"/>
    </row>
    <row r="2301" spans="5:11" s="62" customFormat="1">
      <c r="E2301" s="262"/>
      <c r="K2301" s="262"/>
    </row>
    <row r="2302" spans="5:11" s="62" customFormat="1">
      <c r="E2302" s="262"/>
      <c r="K2302" s="262"/>
    </row>
    <row r="2303" spans="5:11" s="62" customFormat="1">
      <c r="E2303" s="262"/>
      <c r="K2303" s="262"/>
    </row>
    <row r="2304" spans="5:11" s="62" customFormat="1">
      <c r="E2304" s="262"/>
      <c r="K2304" s="262"/>
    </row>
    <row r="2305" spans="5:11" s="62" customFormat="1">
      <c r="E2305" s="262"/>
      <c r="K2305" s="262"/>
    </row>
    <row r="2306" spans="5:11" s="62" customFormat="1">
      <c r="E2306" s="262"/>
      <c r="K2306" s="262"/>
    </row>
    <row r="2307" spans="5:11" s="62" customFormat="1">
      <c r="E2307" s="262"/>
      <c r="K2307" s="262"/>
    </row>
    <row r="2308" spans="5:11" s="62" customFormat="1">
      <c r="E2308" s="262"/>
      <c r="K2308" s="262"/>
    </row>
    <row r="2309" spans="5:11" s="62" customFormat="1">
      <c r="E2309" s="262"/>
      <c r="K2309" s="262"/>
    </row>
    <row r="2310" spans="5:11" s="62" customFormat="1">
      <c r="E2310" s="262"/>
      <c r="K2310" s="262"/>
    </row>
    <row r="2311" spans="5:11" s="62" customFormat="1">
      <c r="E2311" s="262"/>
      <c r="K2311" s="262"/>
    </row>
    <row r="2312" spans="5:11" s="62" customFormat="1">
      <c r="E2312" s="262"/>
      <c r="K2312" s="262"/>
    </row>
    <row r="2313" spans="5:11" s="62" customFormat="1">
      <c r="E2313" s="262"/>
      <c r="K2313" s="262"/>
    </row>
    <row r="2314" spans="5:11" s="62" customFormat="1">
      <c r="E2314" s="262"/>
      <c r="K2314" s="262"/>
    </row>
    <row r="2315" spans="5:11" s="62" customFormat="1">
      <c r="E2315" s="262"/>
      <c r="K2315" s="262"/>
    </row>
    <row r="2316" spans="5:11" s="62" customFormat="1">
      <c r="E2316" s="262"/>
      <c r="K2316" s="262"/>
    </row>
    <row r="2317" spans="5:11" s="62" customFormat="1">
      <c r="E2317" s="262"/>
      <c r="K2317" s="262"/>
    </row>
    <row r="2318" spans="5:11" s="62" customFormat="1">
      <c r="E2318" s="262"/>
      <c r="K2318" s="262"/>
    </row>
    <row r="2319" spans="5:11" s="62" customFormat="1">
      <c r="E2319" s="262"/>
      <c r="K2319" s="262"/>
    </row>
    <row r="2320" spans="5:11" s="62" customFormat="1">
      <c r="E2320" s="262"/>
      <c r="K2320" s="262"/>
    </row>
    <row r="2321" spans="5:11" s="62" customFormat="1">
      <c r="E2321" s="262"/>
      <c r="K2321" s="262"/>
    </row>
    <row r="2322" spans="5:11" s="62" customFormat="1">
      <c r="E2322" s="262"/>
      <c r="K2322" s="262"/>
    </row>
    <row r="2323" spans="5:11" s="62" customFormat="1">
      <c r="E2323" s="262"/>
      <c r="K2323" s="262"/>
    </row>
    <row r="2324" spans="5:11" s="62" customFormat="1">
      <c r="E2324" s="262"/>
      <c r="K2324" s="262"/>
    </row>
    <row r="2325" spans="5:11" s="62" customFormat="1">
      <c r="E2325" s="262"/>
      <c r="K2325" s="262"/>
    </row>
    <row r="2326" spans="5:11" s="62" customFormat="1">
      <c r="E2326" s="262"/>
      <c r="K2326" s="262"/>
    </row>
    <row r="2327" spans="5:11" s="62" customFormat="1">
      <c r="E2327" s="262"/>
      <c r="K2327" s="262"/>
    </row>
    <row r="2328" spans="5:11" s="62" customFormat="1">
      <c r="E2328" s="262"/>
      <c r="K2328" s="262"/>
    </row>
    <row r="2329" spans="5:11" s="62" customFormat="1">
      <c r="E2329" s="262"/>
      <c r="K2329" s="262"/>
    </row>
    <row r="2330" spans="5:11" s="62" customFormat="1">
      <c r="E2330" s="262"/>
      <c r="K2330" s="262"/>
    </row>
    <row r="2331" spans="5:11" s="62" customFormat="1">
      <c r="E2331" s="262"/>
      <c r="K2331" s="262"/>
    </row>
    <row r="2332" spans="5:11" s="62" customFormat="1">
      <c r="E2332" s="262"/>
      <c r="K2332" s="262"/>
    </row>
    <row r="2333" spans="5:11" s="62" customFormat="1">
      <c r="E2333" s="262"/>
      <c r="K2333" s="262"/>
    </row>
    <row r="2334" spans="5:11" s="62" customFormat="1">
      <c r="E2334" s="262"/>
      <c r="K2334" s="262"/>
    </row>
    <row r="2335" spans="5:11" s="62" customFormat="1">
      <c r="E2335" s="262"/>
      <c r="K2335" s="262"/>
    </row>
    <row r="2336" spans="5:11" s="62" customFormat="1">
      <c r="E2336" s="262"/>
      <c r="K2336" s="262"/>
    </row>
    <row r="2337" spans="5:11" s="62" customFormat="1">
      <c r="E2337" s="262"/>
      <c r="K2337" s="262"/>
    </row>
    <row r="2338" spans="5:11" s="62" customFormat="1">
      <c r="E2338" s="262"/>
      <c r="K2338" s="262"/>
    </row>
    <row r="2339" spans="5:11" s="62" customFormat="1">
      <c r="E2339" s="262"/>
      <c r="K2339" s="262"/>
    </row>
    <row r="2340" spans="5:11" s="62" customFormat="1">
      <c r="E2340" s="262"/>
      <c r="K2340" s="262"/>
    </row>
    <row r="2341" spans="5:11" s="62" customFormat="1">
      <c r="E2341" s="262"/>
      <c r="K2341" s="262"/>
    </row>
    <row r="2342" spans="5:11" s="62" customFormat="1">
      <c r="E2342" s="262"/>
      <c r="K2342" s="262"/>
    </row>
    <row r="2343" spans="5:11" s="62" customFormat="1">
      <c r="E2343" s="262"/>
      <c r="K2343" s="262"/>
    </row>
    <row r="2344" spans="5:11" s="62" customFormat="1">
      <c r="E2344" s="262"/>
      <c r="K2344" s="262"/>
    </row>
    <row r="2345" spans="5:11" s="62" customFormat="1">
      <c r="E2345" s="262"/>
      <c r="K2345" s="262"/>
    </row>
    <row r="2346" spans="5:11" s="62" customFormat="1">
      <c r="E2346" s="262"/>
      <c r="K2346" s="262"/>
    </row>
    <row r="2347" spans="5:11" s="62" customFormat="1">
      <c r="E2347" s="262"/>
      <c r="K2347" s="262"/>
    </row>
    <row r="2348" spans="5:11" s="62" customFormat="1">
      <c r="E2348" s="262"/>
      <c r="K2348" s="262"/>
    </row>
    <row r="2349" spans="5:11" s="62" customFormat="1">
      <c r="E2349" s="262"/>
      <c r="K2349" s="262"/>
    </row>
    <row r="2350" spans="5:11" s="62" customFormat="1">
      <c r="E2350" s="262"/>
      <c r="K2350" s="262"/>
    </row>
    <row r="2351" spans="5:11" s="62" customFormat="1">
      <c r="E2351" s="262"/>
      <c r="K2351" s="262"/>
    </row>
    <row r="2352" spans="5:11" s="62" customFormat="1">
      <c r="E2352" s="262"/>
      <c r="K2352" s="262"/>
    </row>
    <row r="2353" spans="5:11" s="62" customFormat="1">
      <c r="E2353" s="262"/>
      <c r="K2353" s="262"/>
    </row>
    <row r="2354" spans="5:11" s="62" customFormat="1">
      <c r="E2354" s="262"/>
      <c r="K2354" s="262"/>
    </row>
    <row r="2355" spans="5:11" s="62" customFormat="1">
      <c r="E2355" s="262"/>
      <c r="K2355" s="262"/>
    </row>
    <row r="2356" spans="5:11" s="62" customFormat="1">
      <c r="E2356" s="262"/>
      <c r="K2356" s="262"/>
    </row>
    <row r="2357" spans="5:11" s="62" customFormat="1">
      <c r="E2357" s="262"/>
      <c r="K2357" s="262"/>
    </row>
    <row r="2358" spans="5:11" s="62" customFormat="1">
      <c r="E2358" s="262"/>
      <c r="K2358" s="262"/>
    </row>
    <row r="2359" spans="5:11" s="62" customFormat="1">
      <c r="E2359" s="262"/>
      <c r="K2359" s="262"/>
    </row>
    <row r="2360" spans="5:11" s="62" customFormat="1">
      <c r="E2360" s="262"/>
      <c r="K2360" s="262"/>
    </row>
    <row r="2361" spans="5:11" s="62" customFormat="1">
      <c r="E2361" s="262"/>
      <c r="K2361" s="262"/>
    </row>
    <row r="2362" spans="5:11" s="62" customFormat="1">
      <c r="E2362" s="262"/>
      <c r="K2362" s="262"/>
    </row>
    <row r="2363" spans="5:11" s="62" customFormat="1">
      <c r="E2363" s="262"/>
      <c r="K2363" s="262"/>
    </row>
    <row r="2364" spans="5:11" s="62" customFormat="1">
      <c r="E2364" s="262"/>
      <c r="K2364" s="262"/>
    </row>
    <row r="2365" spans="5:11" s="62" customFormat="1">
      <c r="E2365" s="262"/>
      <c r="K2365" s="262"/>
    </row>
    <row r="2366" spans="5:11" s="62" customFormat="1">
      <c r="E2366" s="262"/>
      <c r="K2366" s="262"/>
    </row>
    <row r="2367" spans="5:11" s="62" customFormat="1">
      <c r="E2367" s="262"/>
      <c r="K2367" s="262"/>
    </row>
    <row r="2368" spans="5:11" s="62" customFormat="1">
      <c r="E2368" s="262"/>
      <c r="K2368" s="262"/>
    </row>
    <row r="2369" spans="5:11" s="62" customFormat="1">
      <c r="E2369" s="262"/>
      <c r="K2369" s="262"/>
    </row>
    <row r="2370" spans="5:11" s="62" customFormat="1">
      <c r="E2370" s="262"/>
      <c r="K2370" s="262"/>
    </row>
    <row r="2371" spans="5:11" s="62" customFormat="1">
      <c r="E2371" s="262"/>
      <c r="K2371" s="262"/>
    </row>
    <row r="2372" spans="5:11" s="62" customFormat="1">
      <c r="E2372" s="262"/>
      <c r="K2372" s="262"/>
    </row>
    <row r="2373" spans="5:11" s="62" customFormat="1">
      <c r="E2373" s="262"/>
      <c r="K2373" s="262"/>
    </row>
    <row r="2374" spans="5:11" s="62" customFormat="1">
      <c r="E2374" s="262"/>
      <c r="K2374" s="262"/>
    </row>
    <row r="2375" spans="5:11" s="62" customFormat="1">
      <c r="E2375" s="262"/>
      <c r="K2375" s="262"/>
    </row>
    <row r="2376" spans="5:11" s="62" customFormat="1">
      <c r="E2376" s="262"/>
      <c r="K2376" s="262"/>
    </row>
    <row r="2377" spans="5:11" s="62" customFormat="1">
      <c r="E2377" s="262"/>
      <c r="K2377" s="262"/>
    </row>
    <row r="2378" spans="5:11" s="62" customFormat="1">
      <c r="E2378" s="262"/>
      <c r="K2378" s="262"/>
    </row>
    <row r="2379" spans="5:11" s="62" customFormat="1">
      <c r="E2379" s="262"/>
      <c r="K2379" s="262"/>
    </row>
    <row r="2380" spans="5:11" s="62" customFormat="1">
      <c r="E2380" s="262"/>
      <c r="K2380" s="262"/>
    </row>
    <row r="2381" spans="5:11" s="62" customFormat="1">
      <c r="E2381" s="262"/>
      <c r="K2381" s="262"/>
    </row>
    <row r="2382" spans="5:11" s="62" customFormat="1">
      <c r="E2382" s="262"/>
      <c r="K2382" s="262"/>
    </row>
    <row r="2383" spans="5:11" s="62" customFormat="1">
      <c r="E2383" s="262"/>
      <c r="K2383" s="262"/>
    </row>
    <row r="2384" spans="5:11" s="62" customFormat="1">
      <c r="E2384" s="262"/>
      <c r="K2384" s="262"/>
    </row>
    <row r="2385" spans="5:11" s="62" customFormat="1">
      <c r="E2385" s="262"/>
      <c r="K2385" s="262"/>
    </row>
    <row r="2386" spans="5:11" s="62" customFormat="1">
      <c r="E2386" s="262"/>
      <c r="K2386" s="262"/>
    </row>
    <row r="2387" spans="5:11" s="62" customFormat="1">
      <c r="E2387" s="262"/>
      <c r="K2387" s="262"/>
    </row>
    <row r="2388" spans="5:11" s="62" customFormat="1">
      <c r="E2388" s="262"/>
      <c r="K2388" s="262"/>
    </row>
    <row r="2389" spans="5:11" s="62" customFormat="1">
      <c r="E2389" s="262"/>
      <c r="K2389" s="262"/>
    </row>
    <row r="2390" spans="5:11" s="62" customFormat="1">
      <c r="E2390" s="262"/>
      <c r="K2390" s="262"/>
    </row>
    <row r="2391" spans="5:11" s="62" customFormat="1">
      <c r="E2391" s="262"/>
      <c r="K2391" s="262"/>
    </row>
    <row r="2392" spans="5:11" s="62" customFormat="1">
      <c r="E2392" s="262"/>
      <c r="K2392" s="262"/>
    </row>
    <row r="2393" spans="5:11" s="62" customFormat="1">
      <c r="E2393" s="262"/>
      <c r="K2393" s="262"/>
    </row>
    <row r="2394" spans="5:11" s="62" customFormat="1">
      <c r="E2394" s="262"/>
      <c r="K2394" s="262"/>
    </row>
    <row r="2395" spans="5:11" s="62" customFormat="1">
      <c r="E2395" s="262"/>
      <c r="K2395" s="262"/>
    </row>
    <row r="2396" spans="5:11" s="62" customFormat="1">
      <c r="E2396" s="262"/>
      <c r="K2396" s="262"/>
    </row>
    <row r="2397" spans="5:11" s="62" customFormat="1">
      <c r="E2397" s="262"/>
      <c r="K2397" s="262"/>
    </row>
    <row r="2398" spans="5:11" s="62" customFormat="1">
      <c r="E2398" s="262"/>
      <c r="K2398" s="262"/>
    </row>
    <row r="2399" spans="5:11" s="62" customFormat="1">
      <c r="E2399" s="262"/>
      <c r="K2399" s="262"/>
    </row>
    <row r="2400" spans="5:11" s="62" customFormat="1">
      <c r="E2400" s="262"/>
      <c r="K2400" s="262"/>
    </row>
    <row r="2401" spans="5:11" s="62" customFormat="1">
      <c r="E2401" s="262"/>
      <c r="K2401" s="262"/>
    </row>
    <row r="2402" spans="5:11" s="62" customFormat="1">
      <c r="E2402" s="262"/>
      <c r="K2402" s="262"/>
    </row>
    <row r="2403" spans="5:11" s="62" customFormat="1">
      <c r="E2403" s="262"/>
      <c r="K2403" s="262"/>
    </row>
    <row r="2404" spans="5:11" s="62" customFormat="1">
      <c r="E2404" s="262"/>
      <c r="K2404" s="262"/>
    </row>
    <row r="2405" spans="5:11" s="62" customFormat="1">
      <c r="E2405" s="262"/>
      <c r="K2405" s="262"/>
    </row>
    <row r="2406" spans="5:11" s="62" customFormat="1">
      <c r="E2406" s="262"/>
      <c r="K2406" s="262"/>
    </row>
    <row r="2407" spans="5:11" s="62" customFormat="1">
      <c r="E2407" s="262"/>
      <c r="K2407" s="262"/>
    </row>
    <row r="2408" spans="5:11" s="62" customFormat="1">
      <c r="E2408" s="262"/>
      <c r="K2408" s="262"/>
    </row>
    <row r="2409" spans="5:11" s="62" customFormat="1">
      <c r="E2409" s="262"/>
      <c r="K2409" s="262"/>
    </row>
    <row r="2410" spans="5:11" s="62" customFormat="1">
      <c r="E2410" s="262"/>
      <c r="K2410" s="262"/>
    </row>
    <row r="2411" spans="5:11" s="62" customFormat="1">
      <c r="E2411" s="262"/>
      <c r="K2411" s="262"/>
    </row>
    <row r="2412" spans="5:11" s="62" customFormat="1">
      <c r="E2412" s="262"/>
      <c r="K2412" s="262"/>
    </row>
    <row r="2413" spans="5:11" s="62" customFormat="1">
      <c r="E2413" s="262"/>
      <c r="K2413" s="262"/>
    </row>
    <row r="2414" spans="5:11" s="62" customFormat="1">
      <c r="E2414" s="262"/>
      <c r="K2414" s="262"/>
    </row>
    <row r="2415" spans="5:11" s="62" customFormat="1">
      <c r="E2415" s="262"/>
      <c r="K2415" s="262"/>
    </row>
    <row r="2416" spans="5:11" s="62" customFormat="1">
      <c r="E2416" s="262"/>
      <c r="K2416" s="262"/>
    </row>
    <row r="2417" spans="5:11" s="62" customFormat="1">
      <c r="E2417" s="262"/>
      <c r="K2417" s="262"/>
    </row>
    <row r="2418" spans="5:11" s="62" customFormat="1">
      <c r="E2418" s="262"/>
      <c r="K2418" s="262"/>
    </row>
    <row r="2419" spans="5:11" s="62" customFormat="1">
      <c r="E2419" s="262"/>
      <c r="K2419" s="262"/>
    </row>
    <row r="2420" spans="5:11" s="62" customFormat="1">
      <c r="E2420" s="262"/>
      <c r="K2420" s="262"/>
    </row>
    <row r="2421" spans="5:11" s="62" customFormat="1">
      <c r="E2421" s="262"/>
      <c r="K2421" s="262"/>
    </row>
    <row r="2422" spans="5:11" s="62" customFormat="1">
      <c r="E2422" s="262"/>
      <c r="K2422" s="262"/>
    </row>
    <row r="2423" spans="5:11" s="62" customFormat="1">
      <c r="E2423" s="262"/>
      <c r="K2423" s="262"/>
    </row>
    <row r="2424" spans="5:11" s="62" customFormat="1">
      <c r="E2424" s="262"/>
      <c r="K2424" s="262"/>
    </row>
    <row r="2425" spans="5:11" s="62" customFormat="1">
      <c r="E2425" s="262"/>
      <c r="K2425" s="262"/>
    </row>
    <row r="2426" spans="5:11" s="62" customFormat="1">
      <c r="E2426" s="262"/>
      <c r="K2426" s="262"/>
    </row>
    <row r="2427" spans="5:11" s="62" customFormat="1">
      <c r="E2427" s="262"/>
      <c r="K2427" s="262"/>
    </row>
    <row r="2428" spans="5:11" s="62" customFormat="1">
      <c r="E2428" s="262"/>
      <c r="K2428" s="262"/>
    </row>
    <row r="2429" spans="5:11" s="62" customFormat="1">
      <c r="E2429" s="262"/>
      <c r="K2429" s="262"/>
    </row>
    <row r="2430" spans="5:11" s="62" customFormat="1">
      <c r="E2430" s="262"/>
      <c r="K2430" s="262"/>
    </row>
    <row r="2431" spans="5:11" s="62" customFormat="1">
      <c r="E2431" s="262"/>
      <c r="K2431" s="262"/>
    </row>
    <row r="2432" spans="5:11" s="62" customFormat="1">
      <c r="E2432" s="262"/>
      <c r="K2432" s="262"/>
    </row>
    <row r="2433" spans="5:11" s="62" customFormat="1">
      <c r="E2433" s="262"/>
      <c r="K2433" s="262"/>
    </row>
    <row r="2434" spans="5:11" s="62" customFormat="1">
      <c r="E2434" s="262"/>
      <c r="K2434" s="262"/>
    </row>
    <row r="2435" spans="5:11" s="62" customFormat="1">
      <c r="E2435" s="262"/>
      <c r="K2435" s="262"/>
    </row>
    <row r="2436" spans="5:11" s="62" customFormat="1">
      <c r="E2436" s="262"/>
      <c r="K2436" s="262"/>
    </row>
    <row r="2437" spans="5:11" s="62" customFormat="1">
      <c r="E2437" s="262"/>
      <c r="K2437" s="262"/>
    </row>
    <row r="2438" spans="5:11" s="62" customFormat="1">
      <c r="E2438" s="262"/>
      <c r="K2438" s="262"/>
    </row>
    <row r="2439" spans="5:11" s="62" customFormat="1">
      <c r="E2439" s="262"/>
      <c r="K2439" s="262"/>
    </row>
    <row r="2440" spans="5:11" s="62" customFormat="1">
      <c r="E2440" s="262"/>
      <c r="K2440" s="262"/>
    </row>
    <row r="2441" spans="5:11" s="62" customFormat="1">
      <c r="E2441" s="262"/>
      <c r="K2441" s="262"/>
    </row>
    <row r="2442" spans="5:11" s="62" customFormat="1">
      <c r="E2442" s="262"/>
      <c r="K2442" s="262"/>
    </row>
    <row r="2443" spans="5:11" s="62" customFormat="1">
      <c r="E2443" s="262"/>
      <c r="K2443" s="262"/>
    </row>
    <row r="2444" spans="5:11" s="62" customFormat="1">
      <c r="E2444" s="262"/>
      <c r="K2444" s="262"/>
    </row>
    <row r="2445" spans="5:11" s="62" customFormat="1">
      <c r="E2445" s="262"/>
      <c r="K2445" s="262"/>
    </row>
    <row r="2446" spans="5:11" s="62" customFormat="1">
      <c r="E2446" s="262"/>
      <c r="K2446" s="262"/>
    </row>
    <row r="2447" spans="5:11" s="62" customFormat="1">
      <c r="E2447" s="262"/>
      <c r="K2447" s="262"/>
    </row>
    <row r="2448" spans="5:11" s="62" customFormat="1">
      <c r="E2448" s="262"/>
      <c r="K2448" s="262"/>
    </row>
    <row r="2449" spans="5:11" s="62" customFormat="1">
      <c r="E2449" s="262"/>
      <c r="K2449" s="262"/>
    </row>
    <row r="2450" spans="5:11" s="62" customFormat="1">
      <c r="E2450" s="262"/>
      <c r="K2450" s="262"/>
    </row>
    <row r="2451" spans="5:11" s="62" customFormat="1">
      <c r="E2451" s="262"/>
      <c r="K2451" s="262"/>
    </row>
    <row r="2452" spans="5:11" s="62" customFormat="1">
      <c r="E2452" s="262"/>
      <c r="K2452" s="262"/>
    </row>
    <row r="2453" spans="5:11" s="62" customFormat="1">
      <c r="E2453" s="262"/>
      <c r="K2453" s="262"/>
    </row>
    <row r="2454" spans="5:11" s="62" customFormat="1">
      <c r="E2454" s="262"/>
      <c r="K2454" s="262"/>
    </row>
    <row r="2455" spans="5:11" s="62" customFormat="1">
      <c r="E2455" s="262"/>
      <c r="K2455" s="262"/>
    </row>
    <row r="2456" spans="5:11" s="62" customFormat="1">
      <c r="E2456" s="262"/>
      <c r="K2456" s="262"/>
    </row>
    <row r="2457" spans="5:11" s="62" customFormat="1">
      <c r="E2457" s="262"/>
      <c r="K2457" s="262"/>
    </row>
    <row r="2458" spans="5:11" s="62" customFormat="1">
      <c r="E2458" s="262"/>
      <c r="K2458" s="262"/>
    </row>
    <row r="2459" spans="5:11" s="62" customFormat="1">
      <c r="E2459" s="262"/>
      <c r="K2459" s="262"/>
    </row>
    <row r="2460" spans="5:11" s="62" customFormat="1">
      <c r="E2460" s="262"/>
      <c r="K2460" s="262"/>
    </row>
    <row r="2461" spans="5:11" s="62" customFormat="1">
      <c r="E2461" s="262"/>
      <c r="K2461" s="262"/>
    </row>
    <row r="2462" spans="5:11" s="62" customFormat="1">
      <c r="E2462" s="262"/>
      <c r="K2462" s="262"/>
    </row>
    <row r="2463" spans="5:11" s="62" customFormat="1">
      <c r="E2463" s="262"/>
      <c r="K2463" s="262"/>
    </row>
    <row r="2464" spans="5:11" s="62" customFormat="1">
      <c r="E2464" s="262"/>
      <c r="K2464" s="262"/>
    </row>
    <row r="2465" spans="5:11" s="62" customFormat="1">
      <c r="E2465" s="262"/>
      <c r="K2465" s="262"/>
    </row>
    <row r="2466" spans="5:11" s="62" customFormat="1">
      <c r="E2466" s="262"/>
      <c r="K2466" s="262"/>
    </row>
    <row r="2467" spans="5:11" s="62" customFormat="1">
      <c r="E2467" s="262"/>
      <c r="K2467" s="262"/>
    </row>
    <row r="2468" spans="5:11" s="62" customFormat="1">
      <c r="E2468" s="262"/>
      <c r="K2468" s="262"/>
    </row>
    <row r="2469" spans="5:11" s="62" customFormat="1">
      <c r="E2469" s="262"/>
      <c r="K2469" s="262"/>
    </row>
    <row r="2470" spans="5:11" s="62" customFormat="1">
      <c r="E2470" s="262"/>
      <c r="K2470" s="262"/>
    </row>
    <row r="2471" spans="5:11" s="62" customFormat="1">
      <c r="E2471" s="262"/>
      <c r="K2471" s="262"/>
    </row>
    <row r="2472" spans="5:11" s="62" customFormat="1">
      <c r="E2472" s="262"/>
      <c r="K2472" s="262"/>
    </row>
    <row r="2473" spans="5:11" s="62" customFormat="1">
      <c r="E2473" s="262"/>
      <c r="K2473" s="262"/>
    </row>
    <row r="2474" spans="5:11" s="62" customFormat="1">
      <c r="E2474" s="262"/>
      <c r="K2474" s="262"/>
    </row>
    <row r="2475" spans="5:11" s="62" customFormat="1">
      <c r="E2475" s="262"/>
      <c r="K2475" s="262"/>
    </row>
    <row r="2476" spans="5:11" s="62" customFormat="1">
      <c r="E2476" s="262"/>
      <c r="K2476" s="262"/>
    </row>
    <row r="2477" spans="5:11" s="62" customFormat="1">
      <c r="E2477" s="262"/>
      <c r="K2477" s="262"/>
    </row>
    <row r="2478" spans="5:11" s="62" customFormat="1">
      <c r="E2478" s="262"/>
      <c r="K2478" s="262"/>
    </row>
    <row r="2479" spans="5:11" s="62" customFormat="1">
      <c r="E2479" s="262"/>
      <c r="K2479" s="262"/>
    </row>
    <row r="2480" spans="5:11" s="62" customFormat="1">
      <c r="E2480" s="262"/>
      <c r="K2480" s="262"/>
    </row>
    <row r="2481" spans="5:11" s="62" customFormat="1">
      <c r="E2481" s="262"/>
      <c r="K2481" s="262"/>
    </row>
    <row r="2482" spans="5:11" s="62" customFormat="1">
      <c r="E2482" s="262"/>
      <c r="K2482" s="262"/>
    </row>
    <row r="2483" spans="5:11" s="62" customFormat="1">
      <c r="E2483" s="262"/>
      <c r="K2483" s="262"/>
    </row>
    <row r="2484" spans="5:11" s="62" customFormat="1">
      <c r="E2484" s="262"/>
      <c r="K2484" s="262"/>
    </row>
    <row r="2485" spans="5:11" s="62" customFormat="1">
      <c r="E2485" s="262"/>
      <c r="K2485" s="262"/>
    </row>
    <row r="2486" spans="5:11" s="62" customFormat="1">
      <c r="E2486" s="262"/>
      <c r="K2486" s="262"/>
    </row>
    <row r="2487" spans="5:11" s="62" customFormat="1">
      <c r="E2487" s="262"/>
      <c r="K2487" s="262"/>
    </row>
    <row r="2488" spans="5:11" s="62" customFormat="1">
      <c r="E2488" s="262"/>
      <c r="K2488" s="262"/>
    </row>
    <row r="2489" spans="5:11" s="62" customFormat="1">
      <c r="E2489" s="262"/>
      <c r="K2489" s="262"/>
    </row>
    <row r="2490" spans="5:11" s="62" customFormat="1">
      <c r="E2490" s="262"/>
      <c r="K2490" s="262"/>
    </row>
    <row r="2491" spans="5:11" s="62" customFormat="1">
      <c r="E2491" s="262"/>
      <c r="K2491" s="262"/>
    </row>
    <row r="2492" spans="5:11" s="62" customFormat="1">
      <c r="E2492" s="262"/>
      <c r="K2492" s="262"/>
    </row>
    <row r="2493" spans="5:11" s="62" customFormat="1">
      <c r="E2493" s="262"/>
      <c r="K2493" s="262"/>
    </row>
    <row r="2494" spans="5:11" s="62" customFormat="1">
      <c r="E2494" s="262"/>
      <c r="K2494" s="262"/>
    </row>
    <row r="2495" spans="5:11" s="62" customFormat="1">
      <c r="E2495" s="262"/>
      <c r="K2495" s="262"/>
    </row>
    <row r="2496" spans="5:11" s="62" customFormat="1">
      <c r="E2496" s="262"/>
      <c r="K2496" s="262"/>
    </row>
    <row r="2497" spans="5:11" s="62" customFormat="1">
      <c r="E2497" s="262"/>
      <c r="K2497" s="262"/>
    </row>
    <row r="2498" spans="5:11" s="62" customFormat="1">
      <c r="E2498" s="262"/>
      <c r="K2498" s="262"/>
    </row>
    <row r="2499" spans="5:11" s="62" customFormat="1">
      <c r="E2499" s="262"/>
      <c r="K2499" s="262"/>
    </row>
    <row r="2500" spans="5:11" s="62" customFormat="1">
      <c r="E2500" s="262"/>
      <c r="K2500" s="262"/>
    </row>
    <row r="2501" spans="5:11" s="62" customFormat="1">
      <c r="E2501" s="262"/>
      <c r="K2501" s="262"/>
    </row>
    <row r="2502" spans="5:11" s="62" customFormat="1">
      <c r="E2502" s="262"/>
      <c r="K2502" s="262"/>
    </row>
    <row r="2503" spans="5:11" s="62" customFormat="1">
      <c r="E2503" s="262"/>
      <c r="K2503" s="262"/>
    </row>
    <row r="2504" spans="5:11" s="62" customFormat="1">
      <c r="E2504" s="262"/>
      <c r="K2504" s="262"/>
    </row>
    <row r="2505" spans="5:11" s="62" customFormat="1">
      <c r="E2505" s="262"/>
      <c r="K2505" s="262"/>
    </row>
    <row r="2506" spans="5:11" s="62" customFormat="1">
      <c r="E2506" s="262"/>
      <c r="K2506" s="262"/>
    </row>
    <row r="2507" spans="5:11" s="62" customFormat="1">
      <c r="E2507" s="262"/>
      <c r="K2507" s="262"/>
    </row>
    <row r="2508" spans="5:11" s="62" customFormat="1">
      <c r="E2508" s="262"/>
      <c r="K2508" s="262"/>
    </row>
    <row r="2509" spans="5:11" s="62" customFormat="1">
      <c r="E2509" s="262"/>
      <c r="K2509" s="262"/>
    </row>
    <row r="2510" spans="5:11" s="62" customFormat="1">
      <c r="E2510" s="262"/>
      <c r="K2510" s="262"/>
    </row>
    <row r="2511" spans="5:11" s="62" customFormat="1">
      <c r="E2511" s="262"/>
      <c r="K2511" s="262"/>
    </row>
    <row r="2512" spans="5:11" s="62" customFormat="1">
      <c r="E2512" s="262"/>
      <c r="K2512" s="262"/>
    </row>
    <row r="2513" spans="5:11" s="62" customFormat="1">
      <c r="E2513" s="262"/>
      <c r="K2513" s="262"/>
    </row>
    <row r="2514" spans="5:11" s="62" customFormat="1">
      <c r="E2514" s="262"/>
      <c r="K2514" s="262"/>
    </row>
    <row r="2515" spans="5:11" s="62" customFormat="1">
      <c r="E2515" s="262"/>
      <c r="K2515" s="262"/>
    </row>
    <row r="2516" spans="5:11" s="62" customFormat="1">
      <c r="E2516" s="262"/>
      <c r="K2516" s="262"/>
    </row>
    <row r="2517" spans="5:11" s="62" customFormat="1">
      <c r="E2517" s="262"/>
      <c r="K2517" s="262"/>
    </row>
    <row r="2518" spans="5:11" s="62" customFormat="1">
      <c r="E2518" s="262"/>
      <c r="K2518" s="262"/>
    </row>
    <row r="2519" spans="5:11" s="62" customFormat="1">
      <c r="E2519" s="262"/>
      <c r="K2519" s="262"/>
    </row>
    <row r="2520" spans="5:11" s="62" customFormat="1">
      <c r="E2520" s="262"/>
      <c r="K2520" s="262"/>
    </row>
    <row r="2521" spans="5:11" s="62" customFormat="1">
      <c r="E2521" s="262"/>
      <c r="K2521" s="262"/>
    </row>
    <row r="2522" spans="5:11" s="62" customFormat="1">
      <c r="E2522" s="262"/>
      <c r="K2522" s="262"/>
    </row>
    <row r="2523" spans="5:11" s="62" customFormat="1">
      <c r="E2523" s="262"/>
      <c r="K2523" s="262"/>
    </row>
    <row r="2524" spans="5:11" s="62" customFormat="1">
      <c r="E2524" s="262"/>
      <c r="K2524" s="262"/>
    </row>
    <row r="2525" spans="5:11" s="62" customFormat="1">
      <c r="E2525" s="262"/>
      <c r="K2525" s="262"/>
    </row>
    <row r="2526" spans="5:11" s="62" customFormat="1">
      <c r="E2526" s="262"/>
      <c r="K2526" s="262"/>
    </row>
    <row r="2527" spans="5:11" s="62" customFormat="1">
      <c r="E2527" s="262"/>
      <c r="K2527" s="262"/>
    </row>
    <row r="2528" spans="5:11" s="62" customFormat="1">
      <c r="E2528" s="262"/>
      <c r="K2528" s="262"/>
    </row>
    <row r="2529" spans="5:11" s="62" customFormat="1">
      <c r="E2529" s="262"/>
      <c r="K2529" s="262"/>
    </row>
    <row r="2530" spans="5:11" s="62" customFormat="1">
      <c r="E2530" s="262"/>
      <c r="K2530" s="262"/>
    </row>
    <row r="2531" spans="5:11" s="62" customFormat="1">
      <c r="E2531" s="262"/>
      <c r="K2531" s="262"/>
    </row>
    <row r="2532" spans="5:11" s="62" customFormat="1">
      <c r="E2532" s="262"/>
      <c r="K2532" s="262"/>
    </row>
    <row r="2533" spans="5:11" s="62" customFormat="1">
      <c r="E2533" s="262"/>
      <c r="K2533" s="262"/>
    </row>
    <row r="2534" spans="5:11" s="62" customFormat="1">
      <c r="E2534" s="262"/>
      <c r="K2534" s="262"/>
    </row>
    <row r="2535" spans="5:11" s="62" customFormat="1">
      <c r="E2535" s="262"/>
      <c r="K2535" s="262"/>
    </row>
    <row r="2536" spans="5:11" s="62" customFormat="1">
      <c r="E2536" s="262"/>
      <c r="K2536" s="262"/>
    </row>
    <row r="2537" spans="5:11" s="62" customFormat="1">
      <c r="E2537" s="262"/>
      <c r="K2537" s="262"/>
    </row>
    <row r="2538" spans="5:11" s="62" customFormat="1">
      <c r="E2538" s="262"/>
      <c r="K2538" s="262"/>
    </row>
    <row r="2539" spans="5:11" s="62" customFormat="1">
      <c r="E2539" s="262"/>
      <c r="K2539" s="262"/>
    </row>
    <row r="2540" spans="5:11" s="62" customFormat="1">
      <c r="E2540" s="262"/>
      <c r="K2540" s="262"/>
    </row>
    <row r="2541" spans="5:11" s="62" customFormat="1">
      <c r="E2541" s="262"/>
      <c r="K2541" s="262"/>
    </row>
    <row r="2542" spans="5:11" s="62" customFormat="1">
      <c r="E2542" s="262"/>
      <c r="K2542" s="262"/>
    </row>
    <row r="2543" spans="5:11" s="62" customFormat="1">
      <c r="E2543" s="262"/>
      <c r="K2543" s="262"/>
    </row>
    <row r="2544" spans="5:11" s="62" customFormat="1">
      <c r="E2544" s="262"/>
      <c r="K2544" s="262"/>
    </row>
    <row r="2545" spans="5:11" s="62" customFormat="1">
      <c r="E2545" s="262"/>
      <c r="K2545" s="262"/>
    </row>
    <row r="2546" spans="5:11" s="62" customFormat="1">
      <c r="E2546" s="262"/>
      <c r="K2546" s="262"/>
    </row>
    <row r="2547" spans="5:11" s="62" customFormat="1">
      <c r="E2547" s="262"/>
      <c r="K2547" s="262"/>
    </row>
    <row r="2548" spans="5:11" s="62" customFormat="1">
      <c r="E2548" s="262"/>
      <c r="K2548" s="262"/>
    </row>
    <row r="2549" spans="5:11" s="62" customFormat="1">
      <c r="E2549" s="262"/>
      <c r="K2549" s="262"/>
    </row>
    <row r="2550" spans="5:11" s="62" customFormat="1">
      <c r="E2550" s="262"/>
      <c r="K2550" s="262"/>
    </row>
    <row r="2551" spans="5:11" s="62" customFormat="1">
      <c r="E2551" s="262"/>
      <c r="K2551" s="262"/>
    </row>
    <row r="2552" spans="5:11" s="62" customFormat="1">
      <c r="E2552" s="262"/>
      <c r="K2552" s="262"/>
    </row>
    <row r="2553" spans="5:11" s="62" customFormat="1">
      <c r="E2553" s="262"/>
      <c r="K2553" s="262"/>
    </row>
    <row r="2554" spans="5:11" s="62" customFormat="1">
      <c r="E2554" s="262"/>
      <c r="K2554" s="262"/>
    </row>
    <row r="2555" spans="5:11" s="62" customFormat="1">
      <c r="E2555" s="262"/>
      <c r="K2555" s="262"/>
    </row>
    <row r="2556" spans="5:11" s="62" customFormat="1">
      <c r="E2556" s="262"/>
      <c r="K2556" s="262"/>
    </row>
    <row r="2557" spans="5:11" s="62" customFormat="1">
      <c r="E2557" s="262"/>
      <c r="K2557" s="262"/>
    </row>
    <row r="2558" spans="5:11" s="62" customFormat="1">
      <c r="E2558" s="262"/>
      <c r="K2558" s="262"/>
    </row>
    <row r="2559" spans="5:11" s="62" customFormat="1">
      <c r="E2559" s="262"/>
      <c r="K2559" s="262"/>
    </row>
    <row r="2560" spans="5:11" s="62" customFormat="1">
      <c r="E2560" s="262"/>
      <c r="K2560" s="262"/>
    </row>
    <row r="2561" spans="5:11" s="62" customFormat="1">
      <c r="E2561" s="262"/>
      <c r="K2561" s="262"/>
    </row>
    <row r="2562" spans="5:11" s="62" customFormat="1">
      <c r="E2562" s="262"/>
      <c r="K2562" s="262"/>
    </row>
    <row r="2563" spans="5:11" s="62" customFormat="1">
      <c r="E2563" s="262"/>
      <c r="K2563" s="262"/>
    </row>
    <row r="2564" spans="5:11" s="62" customFormat="1">
      <c r="E2564" s="262"/>
      <c r="K2564" s="262"/>
    </row>
    <row r="2565" spans="5:11" s="62" customFormat="1">
      <c r="E2565" s="262"/>
      <c r="K2565" s="262"/>
    </row>
    <row r="2566" spans="5:11" s="62" customFormat="1">
      <c r="E2566" s="262"/>
      <c r="K2566" s="262"/>
    </row>
    <row r="2567" spans="5:11" s="62" customFormat="1">
      <c r="E2567" s="262"/>
      <c r="K2567" s="262"/>
    </row>
    <row r="2568" spans="5:11" s="62" customFormat="1">
      <c r="E2568" s="262"/>
      <c r="K2568" s="262"/>
    </row>
    <row r="2569" spans="5:11" s="62" customFormat="1">
      <c r="E2569" s="262"/>
      <c r="K2569" s="262"/>
    </row>
    <row r="2570" spans="5:11" s="62" customFormat="1">
      <c r="E2570" s="262"/>
      <c r="K2570" s="262"/>
    </row>
    <row r="2571" spans="5:11" s="62" customFormat="1">
      <c r="E2571" s="262"/>
      <c r="K2571" s="262"/>
    </row>
    <row r="2572" spans="5:11" s="62" customFormat="1">
      <c r="E2572" s="262"/>
      <c r="K2572" s="262"/>
    </row>
    <row r="2573" spans="5:11" s="62" customFormat="1">
      <c r="E2573" s="262"/>
      <c r="K2573" s="262"/>
    </row>
    <row r="2574" spans="5:11" s="62" customFormat="1">
      <c r="E2574" s="262"/>
      <c r="K2574" s="262"/>
    </row>
    <row r="2575" spans="5:11" s="62" customFormat="1">
      <c r="E2575" s="262"/>
      <c r="K2575" s="262"/>
    </row>
    <row r="2576" spans="5:11" s="62" customFormat="1">
      <c r="E2576" s="262"/>
      <c r="K2576" s="262"/>
    </row>
    <row r="2577" spans="5:11" s="62" customFormat="1">
      <c r="E2577" s="262"/>
      <c r="K2577" s="262"/>
    </row>
    <row r="2578" spans="5:11" s="62" customFormat="1">
      <c r="E2578" s="262"/>
      <c r="K2578" s="262"/>
    </row>
    <row r="2579" spans="5:11" s="62" customFormat="1">
      <c r="E2579" s="262"/>
      <c r="K2579" s="262"/>
    </row>
    <row r="2580" spans="5:11" s="62" customFormat="1">
      <c r="E2580" s="262"/>
      <c r="K2580" s="262"/>
    </row>
    <row r="2581" spans="5:11" s="62" customFormat="1">
      <c r="E2581" s="262"/>
      <c r="K2581" s="262"/>
    </row>
    <row r="2582" spans="5:11" s="62" customFormat="1">
      <c r="E2582" s="262"/>
      <c r="K2582" s="262"/>
    </row>
    <row r="2583" spans="5:11" s="62" customFormat="1">
      <c r="E2583" s="262"/>
      <c r="K2583" s="262"/>
    </row>
    <row r="2584" spans="5:11" s="62" customFormat="1">
      <c r="E2584" s="262"/>
      <c r="K2584" s="262"/>
    </row>
    <row r="2585" spans="5:11" s="62" customFormat="1">
      <c r="E2585" s="262"/>
      <c r="K2585" s="262"/>
    </row>
    <row r="2586" spans="5:11" s="62" customFormat="1">
      <c r="E2586" s="262"/>
      <c r="K2586" s="262"/>
    </row>
    <row r="2587" spans="5:11" s="62" customFormat="1">
      <c r="E2587" s="262"/>
      <c r="K2587" s="262"/>
    </row>
    <row r="2588" spans="5:11" s="62" customFormat="1">
      <c r="E2588" s="262"/>
      <c r="K2588" s="262"/>
    </row>
    <row r="2589" spans="5:11" s="62" customFormat="1">
      <c r="E2589" s="262"/>
      <c r="K2589" s="262"/>
    </row>
    <row r="2590" spans="5:11" s="62" customFormat="1">
      <c r="E2590" s="262"/>
      <c r="K2590" s="262"/>
    </row>
    <row r="2591" spans="5:11" s="62" customFormat="1">
      <c r="E2591" s="262"/>
      <c r="K2591" s="262"/>
    </row>
    <row r="2592" spans="5:11" s="62" customFormat="1">
      <c r="E2592" s="262"/>
      <c r="K2592" s="262"/>
    </row>
    <row r="2593" spans="5:11" s="62" customFormat="1">
      <c r="E2593" s="262"/>
      <c r="K2593" s="262"/>
    </row>
    <row r="2594" spans="5:11" s="62" customFormat="1">
      <c r="E2594" s="262"/>
      <c r="K2594" s="262"/>
    </row>
    <row r="2595" spans="5:11" s="62" customFormat="1">
      <c r="E2595" s="262"/>
      <c r="K2595" s="262"/>
    </row>
    <row r="2596" spans="5:11" s="62" customFormat="1">
      <c r="E2596" s="262"/>
      <c r="K2596" s="262"/>
    </row>
    <row r="2597" spans="5:11" s="62" customFormat="1">
      <c r="E2597" s="262"/>
      <c r="K2597" s="262"/>
    </row>
    <row r="2598" spans="5:11" s="62" customFormat="1">
      <c r="E2598" s="262"/>
      <c r="K2598" s="262"/>
    </row>
    <row r="2599" spans="5:11" s="62" customFormat="1">
      <c r="E2599" s="262"/>
      <c r="K2599" s="262"/>
    </row>
    <row r="2600" spans="5:11" s="62" customFormat="1">
      <c r="E2600" s="262"/>
      <c r="K2600" s="262"/>
    </row>
    <row r="2601" spans="5:11" s="62" customFormat="1">
      <c r="E2601" s="262"/>
      <c r="K2601" s="262"/>
    </row>
    <row r="2602" spans="5:11" s="62" customFormat="1">
      <c r="E2602" s="262"/>
      <c r="K2602" s="262"/>
    </row>
    <row r="2603" spans="5:11" s="62" customFormat="1">
      <c r="E2603" s="262"/>
      <c r="K2603" s="262"/>
    </row>
    <row r="2604" spans="5:11" s="62" customFormat="1">
      <c r="E2604" s="262"/>
      <c r="K2604" s="262"/>
    </row>
    <row r="2605" spans="5:11" s="62" customFormat="1">
      <c r="E2605" s="262"/>
      <c r="K2605" s="262"/>
    </row>
    <row r="2606" spans="5:11" s="62" customFormat="1">
      <c r="E2606" s="262"/>
      <c r="K2606" s="262"/>
    </row>
    <row r="2607" spans="5:11" s="62" customFormat="1">
      <c r="E2607" s="262"/>
      <c r="K2607" s="262"/>
    </row>
    <row r="2608" spans="5:11" s="62" customFormat="1">
      <c r="E2608" s="262"/>
      <c r="K2608" s="262"/>
    </row>
    <row r="2609" spans="5:11" s="62" customFormat="1">
      <c r="E2609" s="262"/>
      <c r="K2609" s="262"/>
    </row>
    <row r="2610" spans="5:11" s="62" customFormat="1">
      <c r="E2610" s="262"/>
      <c r="K2610" s="262"/>
    </row>
    <row r="2611" spans="5:11" s="62" customFormat="1">
      <c r="E2611" s="262"/>
      <c r="K2611" s="262"/>
    </row>
    <row r="2612" spans="5:11" s="62" customFormat="1">
      <c r="E2612" s="262"/>
      <c r="K2612" s="262"/>
    </row>
    <row r="2613" spans="5:11" s="62" customFormat="1">
      <c r="E2613" s="262"/>
      <c r="K2613" s="262"/>
    </row>
    <row r="2614" spans="5:11" s="62" customFormat="1">
      <c r="E2614" s="262"/>
      <c r="K2614" s="262"/>
    </row>
    <row r="2615" spans="5:11" s="62" customFormat="1">
      <c r="E2615" s="262"/>
      <c r="K2615" s="262"/>
    </row>
    <row r="2616" spans="5:11" s="62" customFormat="1">
      <c r="E2616" s="262"/>
      <c r="K2616" s="262"/>
    </row>
    <row r="2617" spans="5:11" s="62" customFormat="1">
      <c r="E2617" s="262"/>
      <c r="K2617" s="262"/>
    </row>
    <row r="2618" spans="5:11" s="62" customFormat="1">
      <c r="E2618" s="262"/>
      <c r="K2618" s="262"/>
    </row>
    <row r="2619" spans="5:11" s="62" customFormat="1">
      <c r="E2619" s="262"/>
      <c r="K2619" s="262"/>
    </row>
    <row r="2620" spans="5:11" s="62" customFormat="1">
      <c r="E2620" s="262"/>
      <c r="K2620" s="262"/>
    </row>
    <row r="2621" spans="5:11" s="62" customFormat="1">
      <c r="E2621" s="262"/>
      <c r="K2621" s="262"/>
    </row>
    <row r="2622" spans="5:11" s="62" customFormat="1">
      <c r="E2622" s="262"/>
      <c r="K2622" s="262"/>
    </row>
    <row r="2623" spans="5:11" s="62" customFormat="1">
      <c r="E2623" s="262"/>
      <c r="K2623" s="262"/>
    </row>
    <row r="2624" spans="5:11" s="62" customFormat="1">
      <c r="E2624" s="262"/>
      <c r="K2624" s="262"/>
    </row>
    <row r="2625" spans="5:11" s="62" customFormat="1">
      <c r="E2625" s="262"/>
      <c r="K2625" s="262"/>
    </row>
    <row r="2626" spans="5:11" s="62" customFormat="1">
      <c r="E2626" s="262"/>
      <c r="K2626" s="262"/>
    </row>
    <row r="2627" spans="5:11" s="62" customFormat="1">
      <c r="E2627" s="262"/>
      <c r="K2627" s="262"/>
    </row>
    <row r="2628" spans="5:11" s="62" customFormat="1">
      <c r="E2628" s="262"/>
      <c r="K2628" s="262"/>
    </row>
    <row r="2629" spans="5:11" s="62" customFormat="1">
      <c r="E2629" s="262"/>
      <c r="K2629" s="262"/>
    </row>
    <row r="2630" spans="5:11" s="62" customFormat="1">
      <c r="E2630" s="262"/>
      <c r="K2630" s="262"/>
    </row>
    <row r="2631" spans="5:11" s="62" customFormat="1">
      <c r="E2631" s="262"/>
      <c r="K2631" s="262"/>
    </row>
    <row r="2632" spans="5:11" s="62" customFormat="1">
      <c r="E2632" s="262"/>
      <c r="K2632" s="262"/>
    </row>
    <row r="2633" spans="5:11" s="62" customFormat="1">
      <c r="E2633" s="262"/>
      <c r="K2633" s="262"/>
    </row>
    <row r="2634" spans="5:11" s="62" customFormat="1">
      <c r="E2634" s="262"/>
      <c r="K2634" s="262"/>
    </row>
    <row r="2635" spans="5:11" s="62" customFormat="1">
      <c r="E2635" s="262"/>
      <c r="K2635" s="262"/>
    </row>
    <row r="2636" spans="5:11" s="62" customFormat="1">
      <c r="E2636" s="262"/>
      <c r="K2636" s="262"/>
    </row>
    <row r="2637" spans="5:11" s="62" customFormat="1">
      <c r="E2637" s="262"/>
      <c r="K2637" s="262"/>
    </row>
    <row r="2638" spans="5:11" s="62" customFormat="1">
      <c r="E2638" s="262"/>
      <c r="K2638" s="262"/>
    </row>
    <row r="2639" spans="5:11" s="62" customFormat="1">
      <c r="E2639" s="262"/>
      <c r="K2639" s="262"/>
    </row>
    <row r="2640" spans="5:11" s="62" customFormat="1">
      <c r="E2640" s="262"/>
      <c r="K2640" s="262"/>
    </row>
    <row r="2641" spans="5:11" s="62" customFormat="1">
      <c r="E2641" s="262"/>
      <c r="K2641" s="262"/>
    </row>
    <row r="2642" spans="5:11" s="62" customFormat="1">
      <c r="E2642" s="262"/>
      <c r="K2642" s="262"/>
    </row>
    <row r="2643" spans="5:11" s="62" customFormat="1">
      <c r="E2643" s="262"/>
      <c r="K2643" s="262"/>
    </row>
    <row r="2644" spans="5:11" s="62" customFormat="1">
      <c r="E2644" s="262"/>
      <c r="K2644" s="262"/>
    </row>
    <row r="2645" spans="5:11" s="62" customFormat="1">
      <c r="E2645" s="262"/>
      <c r="K2645" s="262"/>
    </row>
    <row r="2646" spans="5:11" s="62" customFormat="1">
      <c r="E2646" s="262"/>
      <c r="K2646" s="262"/>
    </row>
    <row r="2647" spans="5:11" s="62" customFormat="1">
      <c r="E2647" s="262"/>
      <c r="K2647" s="262"/>
    </row>
    <row r="2648" spans="5:11" s="62" customFormat="1">
      <c r="E2648" s="262"/>
      <c r="K2648" s="262"/>
    </row>
    <row r="2649" spans="5:11" s="62" customFormat="1">
      <c r="E2649" s="262"/>
      <c r="K2649" s="262"/>
    </row>
    <row r="2650" spans="5:11" s="62" customFormat="1">
      <c r="E2650" s="262"/>
      <c r="K2650" s="262"/>
    </row>
    <row r="2651" spans="5:11" s="62" customFormat="1">
      <c r="E2651" s="262"/>
      <c r="K2651" s="262"/>
    </row>
    <row r="2652" spans="5:11" s="62" customFormat="1">
      <c r="E2652" s="262"/>
      <c r="K2652" s="262"/>
    </row>
    <row r="2653" spans="5:11" s="62" customFormat="1">
      <c r="E2653" s="262"/>
      <c r="K2653" s="262"/>
    </row>
    <row r="2654" spans="5:11" s="62" customFormat="1">
      <c r="E2654" s="262"/>
      <c r="K2654" s="262"/>
    </row>
    <row r="2655" spans="5:11" s="62" customFormat="1">
      <c r="E2655" s="262"/>
      <c r="K2655" s="262"/>
    </row>
    <row r="2656" spans="5:11" s="62" customFormat="1">
      <c r="E2656" s="262"/>
      <c r="K2656" s="262"/>
    </row>
    <row r="2657" spans="5:11" s="62" customFormat="1">
      <c r="E2657" s="262"/>
      <c r="K2657" s="262"/>
    </row>
    <row r="2658" spans="5:11" s="62" customFormat="1">
      <c r="E2658" s="262"/>
      <c r="K2658" s="262"/>
    </row>
    <row r="2659" spans="5:11" s="62" customFormat="1">
      <c r="E2659" s="262"/>
      <c r="K2659" s="262"/>
    </row>
    <row r="2660" spans="5:11" s="62" customFormat="1">
      <c r="E2660" s="262"/>
      <c r="K2660" s="262"/>
    </row>
    <row r="2661" spans="5:11" s="62" customFormat="1">
      <c r="E2661" s="262"/>
      <c r="K2661" s="262"/>
    </row>
    <row r="2662" spans="5:11" s="62" customFormat="1">
      <c r="E2662" s="262"/>
      <c r="K2662" s="262"/>
    </row>
    <row r="2663" spans="5:11" s="62" customFormat="1">
      <c r="E2663" s="262"/>
      <c r="K2663" s="262"/>
    </row>
    <row r="2664" spans="5:11" s="62" customFormat="1">
      <c r="E2664" s="262"/>
      <c r="K2664" s="262"/>
    </row>
    <row r="2665" spans="5:11" s="62" customFormat="1">
      <c r="E2665" s="262"/>
      <c r="K2665" s="262"/>
    </row>
    <row r="2666" spans="5:11" s="62" customFormat="1">
      <c r="E2666" s="262"/>
      <c r="K2666" s="262"/>
    </row>
    <row r="2667" spans="5:11" s="62" customFormat="1">
      <c r="E2667" s="262"/>
      <c r="K2667" s="262"/>
    </row>
    <row r="2668" spans="5:11" s="62" customFormat="1">
      <c r="E2668" s="262"/>
      <c r="K2668" s="262"/>
    </row>
    <row r="2669" spans="5:11" s="62" customFormat="1">
      <c r="E2669" s="262"/>
      <c r="K2669" s="262"/>
    </row>
    <row r="2670" spans="5:11" s="62" customFormat="1">
      <c r="E2670" s="262"/>
      <c r="K2670" s="262"/>
    </row>
    <row r="2671" spans="5:11" s="62" customFormat="1">
      <c r="E2671" s="262"/>
      <c r="K2671" s="262"/>
    </row>
    <row r="2672" spans="5:11" s="62" customFormat="1">
      <c r="E2672" s="262"/>
      <c r="K2672" s="262"/>
    </row>
    <row r="2673" spans="5:11" s="62" customFormat="1">
      <c r="E2673" s="262"/>
      <c r="K2673" s="262"/>
    </row>
    <row r="2674" spans="5:11" s="62" customFormat="1">
      <c r="E2674" s="262"/>
      <c r="K2674" s="262"/>
    </row>
    <row r="2675" spans="5:11" s="62" customFormat="1">
      <c r="E2675" s="262"/>
      <c r="K2675" s="262"/>
    </row>
    <row r="2676" spans="5:11" s="62" customFormat="1">
      <c r="E2676" s="262"/>
      <c r="K2676" s="262"/>
    </row>
    <row r="2677" spans="5:11" s="62" customFormat="1">
      <c r="E2677" s="262"/>
      <c r="K2677" s="262"/>
    </row>
    <row r="2678" spans="5:11" s="62" customFormat="1">
      <c r="E2678" s="262"/>
      <c r="K2678" s="262"/>
    </row>
    <row r="2679" spans="5:11" s="62" customFormat="1">
      <c r="E2679" s="262"/>
      <c r="K2679" s="262"/>
    </row>
    <row r="2680" spans="5:11" s="62" customFormat="1">
      <c r="E2680" s="262"/>
      <c r="K2680" s="262"/>
    </row>
    <row r="2681" spans="5:11" s="62" customFormat="1">
      <c r="E2681" s="262"/>
      <c r="K2681" s="262"/>
    </row>
    <row r="2682" spans="5:11" s="62" customFormat="1">
      <c r="E2682" s="262"/>
      <c r="K2682" s="262"/>
    </row>
    <row r="2683" spans="5:11" s="62" customFormat="1">
      <c r="E2683" s="262"/>
      <c r="K2683" s="262"/>
    </row>
    <row r="2684" spans="5:11" s="62" customFormat="1">
      <c r="E2684" s="262"/>
      <c r="K2684" s="262"/>
    </row>
    <row r="2685" spans="5:11" s="62" customFormat="1">
      <c r="E2685" s="262"/>
      <c r="K2685" s="262"/>
    </row>
    <row r="2686" spans="5:11" s="62" customFormat="1">
      <c r="E2686" s="262"/>
      <c r="K2686" s="262"/>
    </row>
    <row r="2687" spans="5:11" s="62" customFormat="1">
      <c r="E2687" s="262"/>
      <c r="K2687" s="262"/>
    </row>
    <row r="2688" spans="5:11" s="62" customFormat="1">
      <c r="E2688" s="262"/>
      <c r="K2688" s="262"/>
    </row>
    <row r="2689" spans="5:11" s="62" customFormat="1">
      <c r="E2689" s="262"/>
      <c r="K2689" s="262"/>
    </row>
    <row r="2690" spans="5:11" s="62" customFormat="1">
      <c r="E2690" s="262"/>
      <c r="K2690" s="262"/>
    </row>
    <row r="2691" spans="5:11" s="62" customFormat="1">
      <c r="E2691" s="262"/>
      <c r="K2691" s="262"/>
    </row>
    <row r="2692" spans="5:11" s="62" customFormat="1">
      <c r="E2692" s="262"/>
      <c r="K2692" s="262"/>
    </row>
    <row r="2693" spans="5:11" s="62" customFormat="1">
      <c r="E2693" s="262"/>
      <c r="K2693" s="262"/>
    </row>
    <row r="2694" spans="5:11" s="62" customFormat="1">
      <c r="E2694" s="262"/>
      <c r="K2694" s="262"/>
    </row>
    <row r="2695" spans="5:11" s="62" customFormat="1">
      <c r="E2695" s="262"/>
      <c r="K2695" s="262"/>
    </row>
    <row r="2696" spans="5:11" s="62" customFormat="1">
      <c r="E2696" s="262"/>
      <c r="K2696" s="262"/>
    </row>
    <row r="2697" spans="5:11" s="62" customFormat="1">
      <c r="E2697" s="262"/>
      <c r="K2697" s="262"/>
    </row>
    <row r="2698" spans="5:11" s="62" customFormat="1">
      <c r="E2698" s="262"/>
      <c r="K2698" s="262"/>
    </row>
    <row r="2699" spans="5:11" s="62" customFormat="1">
      <c r="E2699" s="262"/>
      <c r="K2699" s="262"/>
    </row>
    <row r="2700" spans="5:11" s="62" customFormat="1">
      <c r="E2700" s="262"/>
      <c r="K2700" s="262"/>
    </row>
    <row r="2701" spans="5:11" s="62" customFormat="1">
      <c r="E2701" s="262"/>
      <c r="K2701" s="262"/>
    </row>
    <row r="2702" spans="5:11" s="62" customFormat="1">
      <c r="E2702" s="262"/>
      <c r="K2702" s="262"/>
    </row>
    <row r="2703" spans="5:11" s="62" customFormat="1">
      <c r="E2703" s="262"/>
      <c r="K2703" s="262"/>
    </row>
    <row r="2704" spans="5:11" s="62" customFormat="1">
      <c r="E2704" s="262"/>
      <c r="K2704" s="262"/>
    </row>
    <row r="2705" spans="5:11" s="62" customFormat="1">
      <c r="E2705" s="262"/>
      <c r="K2705" s="262"/>
    </row>
    <row r="2706" spans="5:11" s="62" customFormat="1">
      <c r="E2706" s="262"/>
      <c r="K2706" s="262"/>
    </row>
    <row r="2707" spans="5:11" s="62" customFormat="1">
      <c r="E2707" s="262"/>
      <c r="K2707" s="262"/>
    </row>
    <row r="2708" spans="5:11" s="62" customFormat="1">
      <c r="E2708" s="262"/>
      <c r="K2708" s="262"/>
    </row>
    <row r="2709" spans="5:11" s="62" customFormat="1">
      <c r="E2709" s="262"/>
      <c r="K2709" s="262"/>
    </row>
    <row r="2710" spans="5:11" s="62" customFormat="1">
      <c r="E2710" s="262"/>
      <c r="K2710" s="262"/>
    </row>
    <row r="2711" spans="5:11" s="62" customFormat="1">
      <c r="E2711" s="262"/>
      <c r="K2711" s="262"/>
    </row>
    <row r="2712" spans="5:11" s="62" customFormat="1">
      <c r="E2712" s="262"/>
      <c r="K2712" s="262"/>
    </row>
    <row r="2713" spans="5:11" s="62" customFormat="1">
      <c r="E2713" s="262"/>
      <c r="K2713" s="262"/>
    </row>
    <row r="2714" spans="5:11" s="62" customFormat="1">
      <c r="E2714" s="262"/>
      <c r="K2714" s="262"/>
    </row>
    <row r="2715" spans="5:11" s="62" customFormat="1">
      <c r="E2715" s="262"/>
      <c r="K2715" s="262"/>
    </row>
    <row r="2716" spans="5:11" s="62" customFormat="1">
      <c r="E2716" s="262"/>
      <c r="K2716" s="262"/>
    </row>
    <row r="2717" spans="5:11" s="62" customFormat="1">
      <c r="E2717" s="262"/>
      <c r="K2717" s="262"/>
    </row>
    <row r="2718" spans="5:11" s="62" customFormat="1">
      <c r="E2718" s="262"/>
      <c r="K2718" s="262"/>
    </row>
    <row r="2719" spans="5:11" s="62" customFormat="1">
      <c r="E2719" s="262"/>
      <c r="K2719" s="262"/>
    </row>
    <row r="2720" spans="5:11" s="62" customFormat="1">
      <c r="E2720" s="262"/>
      <c r="K2720" s="262"/>
    </row>
    <row r="2721" spans="5:11" s="62" customFormat="1">
      <c r="E2721" s="262"/>
      <c r="K2721" s="262"/>
    </row>
    <row r="2722" spans="5:11" s="62" customFormat="1">
      <c r="E2722" s="262"/>
      <c r="K2722" s="262"/>
    </row>
    <row r="2723" spans="5:11" s="62" customFormat="1">
      <c r="E2723" s="262"/>
      <c r="K2723" s="262"/>
    </row>
    <row r="2724" spans="5:11" s="62" customFormat="1">
      <c r="E2724" s="262"/>
      <c r="K2724" s="262"/>
    </row>
    <row r="2725" spans="5:11" s="62" customFormat="1">
      <c r="E2725" s="262"/>
      <c r="K2725" s="262"/>
    </row>
    <row r="2726" spans="5:11" s="62" customFormat="1">
      <c r="E2726" s="262"/>
      <c r="K2726" s="262"/>
    </row>
    <row r="2727" spans="5:11" s="62" customFormat="1">
      <c r="E2727" s="262"/>
      <c r="K2727" s="262"/>
    </row>
    <row r="2728" spans="5:11" s="62" customFormat="1">
      <c r="E2728" s="262"/>
      <c r="K2728" s="262"/>
    </row>
    <row r="2729" spans="5:11" s="62" customFormat="1">
      <c r="E2729" s="262"/>
      <c r="K2729" s="262"/>
    </row>
    <row r="2730" spans="5:11" s="62" customFormat="1">
      <c r="E2730" s="262"/>
      <c r="K2730" s="262"/>
    </row>
    <row r="2731" spans="5:11" s="62" customFormat="1">
      <c r="E2731" s="262"/>
      <c r="K2731" s="262"/>
    </row>
    <row r="2732" spans="5:11" s="62" customFormat="1">
      <c r="E2732" s="262"/>
      <c r="K2732" s="262"/>
    </row>
    <row r="2733" spans="5:11" s="62" customFormat="1">
      <c r="E2733" s="262"/>
      <c r="K2733" s="262"/>
    </row>
    <row r="2734" spans="5:11" s="62" customFormat="1">
      <c r="E2734" s="262"/>
      <c r="K2734" s="262"/>
    </row>
    <row r="2735" spans="5:11" s="62" customFormat="1">
      <c r="E2735" s="262"/>
      <c r="K2735" s="262"/>
    </row>
    <row r="2736" spans="5:11" s="62" customFormat="1">
      <c r="E2736" s="262"/>
      <c r="K2736" s="262"/>
    </row>
    <row r="2737" spans="5:11" s="62" customFormat="1">
      <c r="E2737" s="262"/>
      <c r="K2737" s="262"/>
    </row>
    <row r="2738" spans="5:11" s="62" customFormat="1">
      <c r="E2738" s="262"/>
      <c r="K2738" s="262"/>
    </row>
    <row r="2739" spans="5:11" s="62" customFormat="1">
      <c r="E2739" s="262"/>
      <c r="K2739" s="262"/>
    </row>
    <row r="2740" spans="5:11" s="62" customFormat="1">
      <c r="E2740" s="262"/>
      <c r="K2740" s="262"/>
    </row>
    <row r="2741" spans="5:11" s="62" customFormat="1">
      <c r="E2741" s="262"/>
      <c r="K2741" s="262"/>
    </row>
    <row r="2742" spans="5:11" s="62" customFormat="1">
      <c r="E2742" s="262"/>
      <c r="K2742" s="262"/>
    </row>
    <row r="2743" spans="5:11" s="62" customFormat="1">
      <c r="E2743" s="262"/>
      <c r="K2743" s="262"/>
    </row>
    <row r="2744" spans="5:11" s="62" customFormat="1">
      <c r="E2744" s="262"/>
      <c r="K2744" s="262"/>
    </row>
    <row r="2745" spans="5:11" s="62" customFormat="1">
      <c r="E2745" s="262"/>
      <c r="K2745" s="262"/>
    </row>
    <row r="2746" spans="5:11" s="62" customFormat="1">
      <c r="E2746" s="262"/>
      <c r="K2746" s="262"/>
    </row>
    <row r="2747" spans="5:11" s="62" customFormat="1">
      <c r="E2747" s="262"/>
      <c r="K2747" s="262"/>
    </row>
    <row r="2748" spans="5:11" s="62" customFormat="1">
      <c r="E2748" s="262"/>
      <c r="K2748" s="262"/>
    </row>
    <row r="2749" spans="5:11" s="62" customFormat="1">
      <c r="E2749" s="262"/>
      <c r="K2749" s="262"/>
    </row>
    <row r="2750" spans="5:11" s="62" customFormat="1">
      <c r="E2750" s="262"/>
      <c r="K2750" s="262"/>
    </row>
    <row r="2751" spans="5:11" s="62" customFormat="1">
      <c r="E2751" s="262"/>
      <c r="K2751" s="262"/>
    </row>
    <row r="2752" spans="5:11" s="62" customFormat="1">
      <c r="E2752" s="262"/>
      <c r="K2752" s="262"/>
    </row>
    <row r="2753" spans="5:11" s="62" customFormat="1">
      <c r="E2753" s="262"/>
      <c r="K2753" s="262"/>
    </row>
    <row r="2754" spans="5:11" s="62" customFormat="1">
      <c r="E2754" s="262"/>
      <c r="K2754" s="262"/>
    </row>
    <row r="2755" spans="5:11" s="62" customFormat="1">
      <c r="E2755" s="262"/>
      <c r="K2755" s="262"/>
    </row>
    <row r="2756" spans="5:11" s="62" customFormat="1">
      <c r="E2756" s="262"/>
      <c r="K2756" s="262"/>
    </row>
    <row r="2757" spans="5:11" s="62" customFormat="1">
      <c r="E2757" s="262"/>
      <c r="K2757" s="262"/>
    </row>
    <row r="2758" spans="5:11" s="62" customFormat="1">
      <c r="E2758" s="262"/>
      <c r="K2758" s="262"/>
    </row>
    <row r="2759" spans="5:11" s="62" customFormat="1">
      <c r="E2759" s="262"/>
      <c r="K2759" s="262"/>
    </row>
    <row r="2760" spans="5:11" s="62" customFormat="1">
      <c r="E2760" s="262"/>
      <c r="K2760" s="262"/>
    </row>
    <row r="2761" spans="5:11" s="62" customFormat="1">
      <c r="E2761" s="262"/>
      <c r="K2761" s="262"/>
    </row>
    <row r="2762" spans="5:11" s="62" customFormat="1">
      <c r="E2762" s="262"/>
      <c r="K2762" s="262"/>
    </row>
    <row r="2763" spans="5:11" s="62" customFormat="1">
      <c r="E2763" s="262"/>
      <c r="K2763" s="262"/>
    </row>
    <row r="2764" spans="5:11" s="62" customFormat="1">
      <c r="E2764" s="262"/>
      <c r="K2764" s="262"/>
    </row>
    <row r="2765" spans="5:11" s="62" customFormat="1">
      <c r="E2765" s="262"/>
      <c r="K2765" s="262"/>
    </row>
    <row r="2766" spans="5:11" s="62" customFormat="1">
      <c r="E2766" s="262"/>
      <c r="K2766" s="262"/>
    </row>
    <row r="2767" spans="5:11" s="62" customFormat="1">
      <c r="E2767" s="262"/>
      <c r="K2767" s="262"/>
    </row>
    <row r="2768" spans="5:11" s="62" customFormat="1">
      <c r="E2768" s="262"/>
      <c r="K2768" s="262"/>
    </row>
    <row r="2769" spans="5:11" s="62" customFormat="1">
      <c r="E2769" s="262"/>
      <c r="K2769" s="262"/>
    </row>
    <row r="2770" spans="5:11" s="62" customFormat="1">
      <c r="E2770" s="262"/>
      <c r="K2770" s="262"/>
    </row>
    <row r="2771" spans="5:11" s="62" customFormat="1">
      <c r="E2771" s="262"/>
      <c r="K2771" s="262"/>
    </row>
    <row r="2772" spans="5:11" s="62" customFormat="1">
      <c r="E2772" s="262"/>
      <c r="K2772" s="262"/>
    </row>
    <row r="2773" spans="5:11" s="62" customFormat="1">
      <c r="E2773" s="262"/>
      <c r="K2773" s="262"/>
    </row>
    <row r="2774" spans="5:11" s="62" customFormat="1">
      <c r="E2774" s="262"/>
      <c r="K2774" s="262"/>
    </row>
    <row r="2775" spans="5:11" s="62" customFormat="1">
      <c r="E2775" s="262"/>
      <c r="K2775" s="262"/>
    </row>
    <row r="2776" spans="5:11" s="62" customFormat="1">
      <c r="E2776" s="262"/>
      <c r="K2776" s="262"/>
    </row>
    <row r="2777" spans="5:11" s="62" customFormat="1">
      <c r="E2777" s="262"/>
      <c r="K2777" s="262"/>
    </row>
    <row r="2778" spans="5:11" s="62" customFormat="1">
      <c r="E2778" s="262"/>
      <c r="K2778" s="262"/>
    </row>
    <row r="2779" spans="5:11" s="62" customFormat="1">
      <c r="E2779" s="262"/>
      <c r="K2779" s="262"/>
    </row>
    <row r="2780" spans="5:11" s="62" customFormat="1">
      <c r="E2780" s="262"/>
      <c r="K2780" s="262"/>
    </row>
    <row r="2781" spans="5:11" s="62" customFormat="1">
      <c r="E2781" s="262"/>
      <c r="K2781" s="262"/>
    </row>
    <row r="2782" spans="5:11" s="62" customFormat="1">
      <c r="E2782" s="262"/>
      <c r="K2782" s="262"/>
    </row>
    <row r="2783" spans="5:11" s="62" customFormat="1">
      <c r="E2783" s="262"/>
      <c r="K2783" s="262"/>
    </row>
    <row r="2784" spans="5:11" s="62" customFormat="1">
      <c r="E2784" s="262"/>
      <c r="K2784" s="262"/>
    </row>
    <row r="2785" spans="5:11" s="62" customFormat="1">
      <c r="E2785" s="262"/>
      <c r="K2785" s="262"/>
    </row>
    <row r="2786" spans="5:11" s="62" customFormat="1">
      <c r="E2786" s="262"/>
      <c r="K2786" s="262"/>
    </row>
    <row r="2787" spans="5:11" s="62" customFormat="1">
      <c r="E2787" s="262"/>
      <c r="K2787" s="262"/>
    </row>
    <row r="2788" spans="5:11" s="62" customFormat="1">
      <c r="E2788" s="262"/>
      <c r="K2788" s="262"/>
    </row>
    <row r="2789" spans="5:11" s="62" customFormat="1">
      <c r="E2789" s="262"/>
      <c r="K2789" s="262"/>
    </row>
    <row r="2790" spans="5:11" s="62" customFormat="1">
      <c r="E2790" s="262"/>
      <c r="K2790" s="262"/>
    </row>
    <row r="2791" spans="5:11" s="62" customFormat="1">
      <c r="E2791" s="262"/>
      <c r="K2791" s="262"/>
    </row>
    <row r="2792" spans="5:11" s="62" customFormat="1">
      <c r="E2792" s="262"/>
      <c r="K2792" s="262"/>
    </row>
    <row r="2793" spans="5:11" s="62" customFormat="1">
      <c r="E2793" s="262"/>
      <c r="K2793" s="262"/>
    </row>
    <row r="2794" spans="5:11" s="62" customFormat="1">
      <c r="E2794" s="262"/>
      <c r="K2794" s="262"/>
    </row>
    <row r="2795" spans="5:11" s="62" customFormat="1">
      <c r="E2795" s="262"/>
      <c r="K2795" s="262"/>
    </row>
    <row r="2796" spans="5:11" s="62" customFormat="1">
      <c r="E2796" s="262"/>
      <c r="K2796" s="262"/>
    </row>
    <row r="2797" spans="5:11" s="62" customFormat="1">
      <c r="E2797" s="262"/>
      <c r="K2797" s="262"/>
    </row>
    <row r="2798" spans="5:11" s="62" customFormat="1">
      <c r="E2798" s="262"/>
      <c r="K2798" s="262"/>
    </row>
    <row r="2799" spans="5:11" s="62" customFormat="1">
      <c r="E2799" s="262"/>
      <c r="K2799" s="262"/>
    </row>
    <row r="2800" spans="5:11" s="62" customFormat="1">
      <c r="E2800" s="262"/>
      <c r="K2800" s="262"/>
    </row>
    <row r="2801" spans="5:11" s="62" customFormat="1">
      <c r="E2801" s="262"/>
      <c r="K2801" s="262"/>
    </row>
    <row r="2802" spans="5:11" s="62" customFormat="1">
      <c r="E2802" s="262"/>
      <c r="K2802" s="262"/>
    </row>
    <row r="2803" spans="5:11" s="62" customFormat="1">
      <c r="E2803" s="262"/>
      <c r="K2803" s="262"/>
    </row>
    <row r="2804" spans="5:11" s="62" customFormat="1">
      <c r="E2804" s="262"/>
      <c r="K2804" s="262"/>
    </row>
    <row r="2805" spans="5:11" s="62" customFormat="1">
      <c r="E2805" s="262"/>
      <c r="K2805" s="262"/>
    </row>
    <row r="2806" spans="5:11" s="62" customFormat="1">
      <c r="E2806" s="262"/>
      <c r="K2806" s="262"/>
    </row>
    <row r="2807" spans="5:11" s="62" customFormat="1">
      <c r="E2807" s="262"/>
      <c r="K2807" s="262"/>
    </row>
    <row r="2808" spans="5:11" s="62" customFormat="1">
      <c r="E2808" s="262"/>
      <c r="K2808" s="262"/>
    </row>
    <row r="2809" spans="5:11" s="62" customFormat="1">
      <c r="E2809" s="262"/>
      <c r="K2809" s="262"/>
    </row>
    <row r="2810" spans="5:11" s="62" customFormat="1">
      <c r="E2810" s="262"/>
      <c r="K2810" s="262"/>
    </row>
    <row r="2811" spans="5:11" s="62" customFormat="1">
      <c r="E2811" s="262"/>
      <c r="K2811" s="262"/>
    </row>
    <row r="2812" spans="5:11" s="62" customFormat="1">
      <c r="E2812" s="262"/>
      <c r="K2812" s="262"/>
    </row>
    <row r="2813" spans="5:11" s="62" customFormat="1">
      <c r="E2813" s="262"/>
      <c r="K2813" s="262"/>
    </row>
    <row r="2814" spans="5:11" s="62" customFormat="1">
      <c r="E2814" s="262"/>
      <c r="K2814" s="262"/>
    </row>
    <row r="2815" spans="5:11" s="62" customFormat="1">
      <c r="E2815" s="262"/>
      <c r="K2815" s="262"/>
    </row>
    <row r="2816" spans="5:11" s="62" customFormat="1">
      <c r="E2816" s="262"/>
      <c r="K2816" s="262"/>
    </row>
    <row r="2817" spans="5:11" s="62" customFormat="1">
      <c r="E2817" s="262"/>
      <c r="K2817" s="262"/>
    </row>
    <row r="2818" spans="5:11" s="62" customFormat="1">
      <c r="E2818" s="262"/>
      <c r="K2818" s="262"/>
    </row>
    <row r="2819" spans="5:11" s="62" customFormat="1">
      <c r="E2819" s="262"/>
      <c r="K2819" s="262"/>
    </row>
    <row r="2820" spans="5:11" s="62" customFormat="1">
      <c r="E2820" s="262"/>
      <c r="K2820" s="262"/>
    </row>
    <row r="2821" spans="5:11" s="62" customFormat="1">
      <c r="E2821" s="262"/>
      <c r="K2821" s="262"/>
    </row>
    <row r="2822" spans="5:11" s="62" customFormat="1">
      <c r="E2822" s="262"/>
      <c r="K2822" s="262"/>
    </row>
    <row r="2823" spans="5:11" s="62" customFormat="1">
      <c r="E2823" s="262"/>
      <c r="K2823" s="262"/>
    </row>
    <row r="2824" spans="5:11" s="62" customFormat="1">
      <c r="E2824" s="262"/>
      <c r="K2824" s="262"/>
    </row>
    <row r="2825" spans="5:11" s="62" customFormat="1">
      <c r="E2825" s="262"/>
      <c r="K2825" s="262"/>
    </row>
    <row r="2826" spans="5:11" s="62" customFormat="1">
      <c r="E2826" s="262"/>
      <c r="K2826" s="262"/>
    </row>
    <row r="2827" spans="5:11" s="62" customFormat="1">
      <c r="E2827" s="262"/>
      <c r="K2827" s="262"/>
    </row>
    <row r="2828" spans="5:11" s="62" customFormat="1">
      <c r="E2828" s="262"/>
      <c r="K2828" s="262"/>
    </row>
    <row r="2829" spans="5:11" s="62" customFormat="1">
      <c r="E2829" s="262"/>
      <c r="K2829" s="262"/>
    </row>
    <row r="2830" spans="5:11" s="62" customFormat="1">
      <c r="E2830" s="262"/>
      <c r="K2830" s="262"/>
    </row>
    <row r="2831" spans="5:11" s="62" customFormat="1">
      <c r="E2831" s="262"/>
      <c r="K2831" s="262"/>
    </row>
    <row r="2832" spans="5:11" s="62" customFormat="1">
      <c r="E2832" s="262"/>
      <c r="K2832" s="262"/>
    </row>
    <row r="2833" spans="5:11" s="62" customFormat="1">
      <c r="E2833" s="262"/>
      <c r="K2833" s="262"/>
    </row>
    <row r="2834" spans="5:11" s="62" customFormat="1">
      <c r="E2834" s="262"/>
      <c r="K2834" s="262"/>
    </row>
    <row r="2835" spans="5:11" s="62" customFormat="1">
      <c r="E2835" s="262"/>
      <c r="K2835" s="262"/>
    </row>
    <row r="2836" spans="5:11" s="62" customFormat="1">
      <c r="E2836" s="262"/>
      <c r="K2836" s="262"/>
    </row>
    <row r="2837" spans="5:11" s="62" customFormat="1">
      <c r="E2837" s="262"/>
      <c r="K2837" s="262"/>
    </row>
    <row r="2838" spans="5:11" s="62" customFormat="1">
      <c r="E2838" s="262"/>
      <c r="K2838" s="262"/>
    </row>
    <row r="2839" spans="5:11" s="62" customFormat="1">
      <c r="E2839" s="262"/>
      <c r="K2839" s="262"/>
    </row>
    <row r="2840" spans="5:11" s="62" customFormat="1">
      <c r="E2840" s="262"/>
      <c r="K2840" s="262"/>
    </row>
    <row r="2841" spans="5:11" s="62" customFormat="1">
      <c r="E2841" s="262"/>
      <c r="K2841" s="262"/>
    </row>
    <row r="2842" spans="5:11" s="62" customFormat="1">
      <c r="E2842" s="262"/>
      <c r="K2842" s="262"/>
    </row>
    <row r="2843" spans="5:11" s="62" customFormat="1">
      <c r="E2843" s="262"/>
      <c r="K2843" s="262"/>
    </row>
    <row r="2844" spans="5:11" s="62" customFormat="1">
      <c r="E2844" s="262"/>
      <c r="K2844" s="262"/>
    </row>
    <row r="2845" spans="5:11" s="62" customFormat="1">
      <c r="E2845" s="262"/>
      <c r="K2845" s="262"/>
    </row>
    <row r="2846" spans="5:11" s="62" customFormat="1">
      <c r="E2846" s="262"/>
      <c r="K2846" s="262"/>
    </row>
    <row r="2847" spans="5:11" s="62" customFormat="1">
      <c r="E2847" s="262"/>
      <c r="K2847" s="262"/>
    </row>
    <row r="2848" spans="5:11" s="62" customFormat="1">
      <c r="E2848" s="262"/>
      <c r="K2848" s="262"/>
    </row>
    <row r="2849" spans="5:11" s="62" customFormat="1">
      <c r="E2849" s="262"/>
      <c r="K2849" s="262"/>
    </row>
    <row r="2850" spans="5:11" s="62" customFormat="1">
      <c r="E2850" s="262"/>
      <c r="K2850" s="262"/>
    </row>
    <row r="2851" spans="5:11" s="62" customFormat="1">
      <c r="E2851" s="262"/>
      <c r="K2851" s="262"/>
    </row>
    <row r="2852" spans="5:11" s="62" customFormat="1">
      <c r="E2852" s="262"/>
      <c r="K2852" s="262"/>
    </row>
    <row r="2853" spans="5:11" s="62" customFormat="1">
      <c r="E2853" s="262"/>
      <c r="K2853" s="262"/>
    </row>
    <row r="2854" spans="5:11" s="62" customFormat="1">
      <c r="E2854" s="262"/>
      <c r="K2854" s="262"/>
    </row>
    <row r="2855" spans="5:11" s="62" customFormat="1">
      <c r="E2855" s="262"/>
      <c r="K2855" s="262"/>
    </row>
    <row r="2856" spans="5:11" s="62" customFormat="1">
      <c r="E2856" s="262"/>
      <c r="K2856" s="262"/>
    </row>
    <row r="2857" spans="5:11" s="62" customFormat="1">
      <c r="E2857" s="262"/>
      <c r="K2857" s="262"/>
    </row>
    <row r="2858" spans="5:11" s="62" customFormat="1">
      <c r="E2858" s="262"/>
      <c r="K2858" s="262"/>
    </row>
    <row r="2859" spans="5:11" s="62" customFormat="1">
      <c r="E2859" s="262"/>
      <c r="K2859" s="262"/>
    </row>
    <row r="2860" spans="5:11" s="62" customFormat="1">
      <c r="E2860" s="262"/>
      <c r="K2860" s="262"/>
    </row>
    <row r="2861" spans="5:11" s="62" customFormat="1">
      <c r="E2861" s="262"/>
      <c r="K2861" s="262"/>
    </row>
    <row r="2862" spans="5:11" s="62" customFormat="1">
      <c r="E2862" s="262"/>
      <c r="K2862" s="262"/>
    </row>
    <row r="2863" spans="5:11" s="62" customFormat="1">
      <c r="E2863" s="262"/>
      <c r="K2863" s="262"/>
    </row>
    <row r="2864" spans="5:11" s="62" customFormat="1">
      <c r="E2864" s="262"/>
      <c r="K2864" s="262"/>
    </row>
    <row r="2865" spans="5:11" s="62" customFormat="1">
      <c r="E2865" s="262"/>
      <c r="K2865" s="262"/>
    </row>
    <row r="2866" spans="5:11" s="62" customFormat="1">
      <c r="E2866" s="262"/>
      <c r="K2866" s="262"/>
    </row>
    <row r="2867" spans="5:11" s="62" customFormat="1">
      <c r="E2867" s="262"/>
      <c r="K2867" s="262"/>
    </row>
    <row r="2868" spans="5:11" s="62" customFormat="1">
      <c r="E2868" s="262"/>
      <c r="K2868" s="262"/>
    </row>
    <row r="2869" spans="5:11" s="62" customFormat="1">
      <c r="E2869" s="262"/>
      <c r="K2869" s="262"/>
    </row>
    <row r="2870" spans="5:11" s="62" customFormat="1">
      <c r="E2870" s="262"/>
      <c r="K2870" s="262"/>
    </row>
    <row r="2871" spans="5:11" s="62" customFormat="1">
      <c r="E2871" s="262"/>
      <c r="K2871" s="262"/>
    </row>
    <row r="2872" spans="5:11" s="62" customFormat="1">
      <c r="E2872" s="262"/>
      <c r="K2872" s="262"/>
    </row>
    <row r="2873" spans="5:11" s="62" customFormat="1">
      <c r="E2873" s="262"/>
      <c r="K2873" s="262"/>
    </row>
    <row r="2874" spans="5:11" s="62" customFormat="1">
      <c r="E2874" s="262"/>
      <c r="K2874" s="262"/>
    </row>
    <row r="2875" spans="5:11" s="62" customFormat="1">
      <c r="E2875" s="262"/>
      <c r="K2875" s="262"/>
    </row>
    <row r="2876" spans="5:11" s="62" customFormat="1">
      <c r="E2876" s="262"/>
      <c r="K2876" s="262"/>
    </row>
    <row r="2877" spans="5:11" s="62" customFormat="1">
      <c r="E2877" s="262"/>
      <c r="K2877" s="262"/>
    </row>
    <row r="2878" spans="5:11" s="62" customFormat="1">
      <c r="E2878" s="262"/>
      <c r="K2878" s="262"/>
    </row>
    <row r="2879" spans="5:11" s="62" customFormat="1">
      <c r="E2879" s="262"/>
      <c r="K2879" s="262"/>
    </row>
    <row r="2880" spans="5:11" s="62" customFormat="1">
      <c r="E2880" s="262"/>
      <c r="K2880" s="262"/>
    </row>
    <row r="2881" spans="5:11" s="62" customFormat="1">
      <c r="E2881" s="262"/>
      <c r="K2881" s="262"/>
    </row>
    <row r="2882" spans="5:11" s="62" customFormat="1">
      <c r="E2882" s="262"/>
      <c r="K2882" s="262"/>
    </row>
    <row r="2883" spans="5:11" s="62" customFormat="1">
      <c r="E2883" s="262"/>
      <c r="K2883" s="262"/>
    </row>
    <row r="2884" spans="5:11" s="62" customFormat="1">
      <c r="E2884" s="262"/>
      <c r="K2884" s="262"/>
    </row>
    <row r="2885" spans="5:11" s="62" customFormat="1">
      <c r="E2885" s="262"/>
      <c r="K2885" s="262"/>
    </row>
    <row r="2886" spans="5:11" s="62" customFormat="1">
      <c r="E2886" s="262"/>
      <c r="K2886" s="262"/>
    </row>
    <row r="2887" spans="5:11" s="62" customFormat="1">
      <c r="E2887" s="262"/>
      <c r="K2887" s="262"/>
    </row>
    <row r="2888" spans="5:11" s="62" customFormat="1">
      <c r="E2888" s="262"/>
      <c r="K2888" s="262"/>
    </row>
    <row r="2889" spans="5:11" s="62" customFormat="1">
      <c r="E2889" s="262"/>
      <c r="K2889" s="262"/>
    </row>
    <row r="2890" spans="5:11" s="62" customFormat="1">
      <c r="E2890" s="262"/>
      <c r="K2890" s="262"/>
    </row>
    <row r="2891" spans="5:11" s="62" customFormat="1">
      <c r="E2891" s="262"/>
      <c r="K2891" s="262"/>
    </row>
    <row r="2892" spans="5:11" s="62" customFormat="1">
      <c r="E2892" s="262"/>
      <c r="K2892" s="262"/>
    </row>
    <row r="2893" spans="5:11" s="62" customFormat="1">
      <c r="E2893" s="262"/>
      <c r="K2893" s="262"/>
    </row>
    <row r="2894" spans="5:11" s="62" customFormat="1">
      <c r="E2894" s="262"/>
      <c r="K2894" s="262"/>
    </row>
    <row r="2895" spans="5:11" s="62" customFormat="1">
      <c r="E2895" s="262"/>
      <c r="K2895" s="262"/>
    </row>
    <row r="2896" spans="5:11" s="62" customFormat="1">
      <c r="E2896" s="262"/>
      <c r="K2896" s="262"/>
    </row>
    <row r="2897" spans="5:11" s="62" customFormat="1">
      <c r="E2897" s="262"/>
      <c r="K2897" s="262"/>
    </row>
    <row r="2898" spans="5:11" s="62" customFormat="1">
      <c r="E2898" s="262"/>
      <c r="K2898" s="262"/>
    </row>
    <row r="2899" spans="5:11" s="62" customFormat="1">
      <c r="E2899" s="262"/>
      <c r="K2899" s="262"/>
    </row>
    <row r="2900" spans="5:11" s="62" customFormat="1">
      <c r="E2900" s="262"/>
      <c r="K2900" s="262"/>
    </row>
    <row r="2901" spans="5:11" s="62" customFormat="1">
      <c r="E2901" s="262"/>
      <c r="K2901" s="262"/>
    </row>
    <row r="2902" spans="5:11" s="62" customFormat="1">
      <c r="E2902" s="262"/>
      <c r="K2902" s="262"/>
    </row>
    <row r="2903" spans="5:11" s="62" customFormat="1">
      <c r="E2903" s="262"/>
      <c r="K2903" s="262"/>
    </row>
    <row r="2904" spans="5:11" s="62" customFormat="1">
      <c r="E2904" s="262"/>
      <c r="K2904" s="262"/>
    </row>
    <row r="2905" spans="5:11" s="62" customFormat="1">
      <c r="E2905" s="262"/>
      <c r="K2905" s="262"/>
    </row>
    <row r="2906" spans="5:11" s="62" customFormat="1">
      <c r="E2906" s="262"/>
      <c r="K2906" s="262"/>
    </row>
    <row r="2907" spans="5:11" s="62" customFormat="1">
      <c r="E2907" s="262"/>
      <c r="K2907" s="262"/>
    </row>
    <row r="2908" spans="5:11" s="62" customFormat="1">
      <c r="E2908" s="262"/>
      <c r="K2908" s="262"/>
    </row>
    <row r="2909" spans="5:11" s="62" customFormat="1">
      <c r="E2909" s="262"/>
      <c r="K2909" s="262"/>
    </row>
    <row r="2910" spans="5:11" s="62" customFormat="1">
      <c r="E2910" s="262"/>
      <c r="K2910" s="262"/>
    </row>
    <row r="2911" spans="5:11" s="62" customFormat="1">
      <c r="E2911" s="262"/>
      <c r="K2911" s="262"/>
    </row>
    <row r="2912" spans="5:11" s="62" customFormat="1">
      <c r="E2912" s="262"/>
      <c r="K2912" s="262"/>
    </row>
    <row r="2913" spans="5:11" s="62" customFormat="1">
      <c r="E2913" s="262"/>
      <c r="K2913" s="262"/>
    </row>
    <row r="2914" spans="5:11" s="62" customFormat="1">
      <c r="E2914" s="262"/>
      <c r="K2914" s="262"/>
    </row>
    <row r="2915" spans="5:11" s="62" customFormat="1">
      <c r="E2915" s="262"/>
      <c r="K2915" s="262"/>
    </row>
    <row r="2916" spans="5:11" s="62" customFormat="1">
      <c r="E2916" s="262"/>
      <c r="K2916" s="262"/>
    </row>
    <row r="2917" spans="5:11" s="62" customFormat="1">
      <c r="E2917" s="262"/>
      <c r="K2917" s="262"/>
    </row>
    <row r="2918" spans="5:11" s="62" customFormat="1">
      <c r="E2918" s="262"/>
      <c r="K2918" s="262"/>
    </row>
    <row r="2919" spans="5:11" s="62" customFormat="1">
      <c r="E2919" s="262"/>
      <c r="K2919" s="262"/>
    </row>
    <row r="2920" spans="5:11" s="62" customFormat="1">
      <c r="E2920" s="262"/>
      <c r="K2920" s="262"/>
    </row>
    <row r="2921" spans="5:11" s="62" customFormat="1">
      <c r="E2921" s="262"/>
      <c r="K2921" s="262"/>
    </row>
    <row r="2922" spans="5:11" s="62" customFormat="1">
      <c r="E2922" s="262"/>
      <c r="K2922" s="262"/>
    </row>
    <row r="2923" spans="5:11" s="62" customFormat="1">
      <c r="E2923" s="262"/>
      <c r="K2923" s="262"/>
    </row>
    <row r="2924" spans="5:11" s="62" customFormat="1">
      <c r="E2924" s="262"/>
      <c r="K2924" s="262"/>
    </row>
    <row r="2925" spans="5:11" s="62" customFormat="1">
      <c r="E2925" s="262"/>
      <c r="K2925" s="262"/>
    </row>
    <row r="2926" spans="5:11" s="62" customFormat="1">
      <c r="E2926" s="262"/>
      <c r="K2926" s="262"/>
    </row>
    <row r="2927" spans="5:11" s="62" customFormat="1">
      <c r="E2927" s="262"/>
      <c r="K2927" s="262"/>
    </row>
    <row r="2928" spans="5:11" s="62" customFormat="1">
      <c r="E2928" s="262"/>
      <c r="K2928" s="262"/>
    </row>
    <row r="2929" spans="5:11" s="62" customFormat="1">
      <c r="E2929" s="262"/>
      <c r="K2929" s="262"/>
    </row>
    <row r="2930" spans="5:11" s="62" customFormat="1">
      <c r="E2930" s="262"/>
      <c r="K2930" s="262"/>
    </row>
    <row r="2931" spans="5:11" s="62" customFormat="1">
      <c r="E2931" s="262"/>
      <c r="K2931" s="262"/>
    </row>
    <row r="2932" spans="5:11" s="62" customFormat="1">
      <c r="E2932" s="262"/>
      <c r="K2932" s="262"/>
    </row>
    <row r="2933" spans="5:11" s="62" customFormat="1">
      <c r="E2933" s="262"/>
      <c r="K2933" s="262"/>
    </row>
    <row r="2934" spans="5:11" s="62" customFormat="1">
      <c r="E2934" s="262"/>
      <c r="K2934" s="262"/>
    </row>
    <row r="2935" spans="5:11" s="62" customFormat="1">
      <c r="E2935" s="262"/>
      <c r="K2935" s="262"/>
    </row>
    <row r="2936" spans="5:11" s="62" customFormat="1">
      <c r="E2936" s="262"/>
      <c r="K2936" s="262"/>
    </row>
    <row r="2937" spans="5:11" s="62" customFormat="1">
      <c r="E2937" s="262"/>
      <c r="K2937" s="262"/>
    </row>
    <row r="2938" spans="5:11" s="62" customFormat="1">
      <c r="E2938" s="262"/>
      <c r="K2938" s="262"/>
    </row>
    <row r="2939" spans="5:11" s="62" customFormat="1">
      <c r="E2939" s="262"/>
      <c r="K2939" s="262"/>
    </row>
    <row r="2940" spans="5:11" s="62" customFormat="1">
      <c r="E2940" s="262"/>
      <c r="K2940" s="262"/>
    </row>
    <row r="2941" spans="5:11" s="62" customFormat="1">
      <c r="E2941" s="262"/>
      <c r="K2941" s="262"/>
    </row>
    <row r="2942" spans="5:11" s="62" customFormat="1">
      <c r="E2942" s="262"/>
      <c r="K2942" s="262"/>
    </row>
    <row r="2943" spans="5:11" s="62" customFormat="1">
      <c r="E2943" s="262"/>
      <c r="K2943" s="262"/>
    </row>
    <row r="2944" spans="5:11" s="62" customFormat="1">
      <c r="E2944" s="262"/>
      <c r="K2944" s="262"/>
    </row>
    <row r="2945" spans="5:11" s="62" customFormat="1">
      <c r="E2945" s="262"/>
      <c r="K2945" s="262"/>
    </row>
    <row r="2946" spans="5:11" s="62" customFormat="1">
      <c r="E2946" s="262"/>
      <c r="K2946" s="262"/>
    </row>
    <row r="2947" spans="5:11" s="62" customFormat="1">
      <c r="E2947" s="262"/>
      <c r="K2947" s="262"/>
    </row>
    <row r="2948" spans="5:11" s="62" customFormat="1">
      <c r="E2948" s="262"/>
      <c r="K2948" s="262"/>
    </row>
    <row r="2949" spans="5:11" s="62" customFormat="1">
      <c r="E2949" s="262"/>
      <c r="K2949" s="262"/>
    </row>
    <row r="2950" spans="5:11" s="62" customFormat="1">
      <c r="E2950" s="262"/>
      <c r="K2950" s="262"/>
    </row>
    <row r="2951" spans="5:11" s="62" customFormat="1">
      <c r="E2951" s="262"/>
      <c r="K2951" s="262"/>
    </row>
    <row r="2952" spans="5:11" s="62" customFormat="1">
      <c r="E2952" s="262"/>
      <c r="K2952" s="262"/>
    </row>
    <row r="2953" spans="5:11" s="62" customFormat="1">
      <c r="E2953" s="262"/>
      <c r="K2953" s="262"/>
    </row>
    <row r="2954" spans="5:11" s="62" customFormat="1">
      <c r="E2954" s="262"/>
      <c r="K2954" s="262"/>
    </row>
    <row r="2955" spans="5:11" s="62" customFormat="1">
      <c r="E2955" s="262"/>
      <c r="K2955" s="262"/>
    </row>
    <row r="2956" spans="5:11" s="62" customFormat="1">
      <c r="E2956" s="262"/>
      <c r="K2956" s="262"/>
    </row>
    <row r="2957" spans="5:11" s="62" customFormat="1">
      <c r="E2957" s="262"/>
      <c r="K2957" s="262"/>
    </row>
    <row r="2958" spans="5:11" s="62" customFormat="1">
      <c r="E2958" s="262"/>
      <c r="K2958" s="262"/>
    </row>
    <row r="2959" spans="5:11" s="62" customFormat="1">
      <c r="E2959" s="262"/>
      <c r="K2959" s="262"/>
    </row>
    <row r="2960" spans="5:11" s="62" customFormat="1">
      <c r="E2960" s="262"/>
      <c r="K2960" s="262"/>
    </row>
    <row r="2961" spans="5:11" s="62" customFormat="1">
      <c r="E2961" s="262"/>
      <c r="K2961" s="262"/>
    </row>
    <row r="2962" spans="5:11" s="62" customFormat="1">
      <c r="E2962" s="262"/>
      <c r="K2962" s="262"/>
    </row>
    <row r="2963" spans="5:11" s="62" customFormat="1">
      <c r="E2963" s="262"/>
      <c r="K2963" s="262"/>
    </row>
    <row r="2964" spans="5:11" s="62" customFormat="1">
      <c r="E2964" s="262"/>
      <c r="K2964" s="262"/>
    </row>
    <row r="2965" spans="5:11" s="62" customFormat="1">
      <c r="E2965" s="262"/>
      <c r="K2965" s="262"/>
    </row>
    <row r="2966" spans="5:11" s="62" customFormat="1">
      <c r="E2966" s="262"/>
      <c r="K2966" s="262"/>
    </row>
    <row r="2967" spans="5:11" s="62" customFormat="1">
      <c r="E2967" s="262"/>
      <c r="K2967" s="262"/>
    </row>
    <row r="2968" spans="5:11" s="62" customFormat="1">
      <c r="E2968" s="262"/>
      <c r="K2968" s="262"/>
    </row>
    <row r="2969" spans="5:11" s="62" customFormat="1">
      <c r="E2969" s="262"/>
      <c r="K2969" s="262"/>
    </row>
    <row r="2970" spans="5:11" s="62" customFormat="1">
      <c r="E2970" s="262"/>
      <c r="K2970" s="262"/>
    </row>
    <row r="2971" spans="5:11" s="62" customFormat="1">
      <c r="E2971" s="262"/>
      <c r="K2971" s="262"/>
    </row>
    <row r="2972" spans="5:11" s="62" customFormat="1">
      <c r="E2972" s="262"/>
      <c r="K2972" s="262"/>
    </row>
    <row r="2973" spans="5:11" s="62" customFormat="1">
      <c r="E2973" s="262"/>
      <c r="K2973" s="262"/>
    </row>
    <row r="2974" spans="5:11" s="62" customFormat="1">
      <c r="E2974" s="262"/>
      <c r="K2974" s="262"/>
    </row>
    <row r="2975" spans="5:11" s="62" customFormat="1">
      <c r="E2975" s="262"/>
      <c r="K2975" s="262"/>
    </row>
    <row r="2976" spans="5:11" s="62" customFormat="1">
      <c r="E2976" s="262"/>
      <c r="K2976" s="262"/>
    </row>
    <row r="2977" spans="5:11" s="62" customFormat="1">
      <c r="E2977" s="262"/>
      <c r="K2977" s="262"/>
    </row>
    <row r="2978" spans="5:11" s="62" customFormat="1">
      <c r="E2978" s="262"/>
      <c r="K2978" s="262"/>
    </row>
    <row r="2979" spans="5:11" s="62" customFormat="1">
      <c r="E2979" s="262"/>
      <c r="K2979" s="262"/>
    </row>
    <row r="2980" spans="5:11" s="62" customFormat="1">
      <c r="E2980" s="262"/>
      <c r="K2980" s="262"/>
    </row>
    <row r="2981" spans="5:11" s="62" customFormat="1">
      <c r="E2981" s="262"/>
      <c r="K2981" s="262"/>
    </row>
    <row r="2982" spans="5:11" s="62" customFormat="1">
      <c r="E2982" s="262"/>
      <c r="K2982" s="262"/>
    </row>
    <row r="2983" spans="5:11" s="62" customFormat="1">
      <c r="E2983" s="262"/>
      <c r="K2983" s="262"/>
    </row>
    <row r="2984" spans="5:11" s="62" customFormat="1">
      <c r="E2984" s="262"/>
      <c r="K2984" s="262"/>
    </row>
    <row r="2985" spans="5:11" s="62" customFormat="1">
      <c r="E2985" s="262"/>
      <c r="K2985" s="262"/>
    </row>
    <row r="2986" spans="5:11" s="62" customFormat="1">
      <c r="E2986" s="262"/>
      <c r="K2986" s="262"/>
    </row>
    <row r="2987" spans="5:11" s="62" customFormat="1">
      <c r="E2987" s="262"/>
      <c r="K2987" s="262"/>
    </row>
    <row r="2988" spans="5:11" s="62" customFormat="1">
      <c r="E2988" s="262"/>
      <c r="K2988" s="262"/>
    </row>
    <row r="2989" spans="5:11" s="62" customFormat="1">
      <c r="E2989" s="262"/>
      <c r="K2989" s="262"/>
    </row>
    <row r="2990" spans="5:11" s="62" customFormat="1">
      <c r="E2990" s="262"/>
      <c r="K2990" s="262"/>
    </row>
    <row r="2991" spans="5:11" s="62" customFormat="1">
      <c r="E2991" s="262"/>
      <c r="K2991" s="262"/>
    </row>
    <row r="2992" spans="5:11" s="62" customFormat="1">
      <c r="E2992" s="262"/>
      <c r="K2992" s="262"/>
    </row>
    <row r="2993" spans="5:11" s="62" customFormat="1">
      <c r="E2993" s="262"/>
      <c r="K2993" s="262"/>
    </row>
    <row r="2994" spans="5:11" s="62" customFormat="1">
      <c r="E2994" s="262"/>
      <c r="K2994" s="262"/>
    </row>
    <row r="2995" spans="5:11" s="62" customFormat="1">
      <c r="E2995" s="262"/>
      <c r="K2995" s="262"/>
    </row>
    <row r="2996" spans="5:11" s="62" customFormat="1">
      <c r="E2996" s="262"/>
      <c r="K2996" s="262"/>
    </row>
    <row r="2997" spans="5:11" s="62" customFormat="1">
      <c r="E2997" s="262"/>
      <c r="K2997" s="262"/>
    </row>
    <row r="2998" spans="5:11" s="62" customFormat="1">
      <c r="E2998" s="262"/>
      <c r="K2998" s="262"/>
    </row>
    <row r="2999" spans="5:11" s="62" customFormat="1">
      <c r="E2999" s="262"/>
      <c r="K2999" s="262"/>
    </row>
    <row r="3000" spans="5:11" s="62" customFormat="1">
      <c r="E3000" s="262"/>
      <c r="K3000" s="262"/>
    </row>
    <row r="3001" spans="5:11" s="62" customFormat="1">
      <c r="E3001" s="262"/>
      <c r="K3001" s="262"/>
    </row>
    <row r="3002" spans="5:11" s="62" customFormat="1">
      <c r="E3002" s="262"/>
      <c r="K3002" s="262"/>
    </row>
    <row r="3003" spans="5:11" s="62" customFormat="1">
      <c r="E3003" s="262"/>
      <c r="K3003" s="262"/>
    </row>
    <row r="3004" spans="5:11" s="62" customFormat="1">
      <c r="E3004" s="262"/>
      <c r="K3004" s="262"/>
    </row>
    <row r="3005" spans="5:11" s="62" customFormat="1">
      <c r="E3005" s="262"/>
      <c r="K3005" s="262"/>
    </row>
    <row r="3006" spans="5:11" s="62" customFormat="1">
      <c r="E3006" s="262"/>
      <c r="K3006" s="262"/>
    </row>
    <row r="3007" spans="5:11" s="62" customFormat="1">
      <c r="E3007" s="262"/>
      <c r="K3007" s="262"/>
    </row>
    <row r="3008" spans="5:11" s="62" customFormat="1">
      <c r="E3008" s="262"/>
      <c r="K3008" s="262"/>
    </row>
    <row r="3009" spans="5:11" s="62" customFormat="1">
      <c r="E3009" s="262"/>
      <c r="K3009" s="262"/>
    </row>
    <row r="3010" spans="5:11" s="62" customFormat="1">
      <c r="E3010" s="262"/>
      <c r="K3010" s="262"/>
    </row>
    <row r="3011" spans="5:11" s="62" customFormat="1">
      <c r="E3011" s="262"/>
      <c r="K3011" s="262"/>
    </row>
    <row r="3012" spans="5:11" s="62" customFormat="1">
      <c r="E3012" s="262"/>
      <c r="K3012" s="262"/>
    </row>
    <row r="3013" spans="5:11" s="62" customFormat="1">
      <c r="E3013" s="262"/>
      <c r="K3013" s="262"/>
    </row>
    <row r="3014" spans="5:11" s="62" customFormat="1">
      <c r="E3014" s="262"/>
      <c r="K3014" s="262"/>
    </row>
    <row r="3015" spans="5:11" s="62" customFormat="1">
      <c r="E3015" s="262"/>
      <c r="K3015" s="262"/>
    </row>
    <row r="3016" spans="5:11" s="62" customFormat="1">
      <c r="E3016" s="262"/>
      <c r="K3016" s="262"/>
    </row>
    <row r="3017" spans="5:11" s="62" customFormat="1">
      <c r="E3017" s="262"/>
      <c r="K3017" s="262"/>
    </row>
    <row r="3018" spans="5:11" s="62" customFormat="1">
      <c r="E3018" s="262"/>
      <c r="K3018" s="262"/>
    </row>
    <row r="3019" spans="5:11" s="62" customFormat="1">
      <c r="E3019" s="262"/>
      <c r="K3019" s="262"/>
    </row>
    <row r="3020" spans="5:11" s="62" customFormat="1">
      <c r="E3020" s="262"/>
      <c r="K3020" s="262"/>
    </row>
    <row r="3021" spans="5:11" s="62" customFormat="1">
      <c r="E3021" s="262"/>
      <c r="K3021" s="262"/>
    </row>
    <row r="3022" spans="5:11" s="62" customFormat="1">
      <c r="E3022" s="262"/>
      <c r="K3022" s="262"/>
    </row>
    <row r="3023" spans="5:11" s="62" customFormat="1">
      <c r="E3023" s="262"/>
      <c r="K3023" s="262"/>
    </row>
    <row r="3024" spans="5:11" s="62" customFormat="1">
      <c r="E3024" s="262"/>
      <c r="K3024" s="262"/>
    </row>
    <row r="3025" spans="5:11" s="62" customFormat="1">
      <c r="E3025" s="262"/>
      <c r="K3025" s="262"/>
    </row>
    <row r="3026" spans="5:11" s="62" customFormat="1">
      <c r="E3026" s="262"/>
      <c r="K3026" s="262"/>
    </row>
    <row r="3027" spans="5:11" s="62" customFormat="1">
      <c r="E3027" s="262"/>
      <c r="K3027" s="262"/>
    </row>
    <row r="3028" spans="5:11" s="62" customFormat="1">
      <c r="E3028" s="262"/>
      <c r="K3028" s="262"/>
    </row>
    <row r="3029" spans="5:11" s="62" customFormat="1">
      <c r="E3029" s="262"/>
      <c r="K3029" s="262"/>
    </row>
    <row r="3030" spans="5:11" s="62" customFormat="1">
      <c r="E3030" s="262"/>
      <c r="K3030" s="262"/>
    </row>
    <row r="3031" spans="5:11" s="62" customFormat="1">
      <c r="E3031" s="262"/>
      <c r="K3031" s="262"/>
    </row>
    <row r="3032" spans="5:11" s="62" customFormat="1">
      <c r="E3032" s="262"/>
      <c r="K3032" s="262"/>
    </row>
    <row r="3033" spans="5:11" s="62" customFormat="1">
      <c r="E3033" s="262"/>
      <c r="K3033" s="262"/>
    </row>
    <row r="3034" spans="5:11" s="62" customFormat="1">
      <c r="E3034" s="262"/>
      <c r="K3034" s="262"/>
    </row>
    <row r="3035" spans="5:11" s="62" customFormat="1">
      <c r="E3035" s="262"/>
      <c r="K3035" s="262"/>
    </row>
    <row r="3036" spans="5:11" s="62" customFormat="1">
      <c r="E3036" s="262"/>
      <c r="K3036" s="262"/>
    </row>
    <row r="3037" spans="5:11" s="62" customFormat="1">
      <c r="E3037" s="262"/>
      <c r="K3037" s="262"/>
    </row>
    <row r="3038" spans="5:11" s="62" customFormat="1">
      <c r="E3038" s="262"/>
      <c r="K3038" s="262"/>
    </row>
    <row r="3039" spans="5:11" s="62" customFormat="1">
      <c r="E3039" s="262"/>
      <c r="K3039" s="262"/>
    </row>
    <row r="3040" spans="5:11" s="62" customFormat="1">
      <c r="E3040" s="262"/>
      <c r="K3040" s="262"/>
    </row>
    <row r="3041" spans="5:11" s="62" customFormat="1">
      <c r="E3041" s="262"/>
      <c r="K3041" s="262"/>
    </row>
    <row r="3042" spans="5:11" s="62" customFormat="1">
      <c r="E3042" s="262"/>
      <c r="K3042" s="262"/>
    </row>
    <row r="3043" spans="5:11" s="62" customFormat="1">
      <c r="E3043" s="262"/>
      <c r="K3043" s="262"/>
    </row>
    <row r="3044" spans="5:11" s="62" customFormat="1">
      <c r="E3044" s="262"/>
      <c r="K3044" s="262"/>
    </row>
    <row r="3045" spans="5:11" s="62" customFormat="1">
      <c r="E3045" s="262"/>
      <c r="K3045" s="262"/>
    </row>
    <row r="3046" spans="5:11" s="62" customFormat="1">
      <c r="E3046" s="262"/>
      <c r="K3046" s="262"/>
    </row>
    <row r="3047" spans="5:11" s="62" customFormat="1">
      <c r="E3047" s="262"/>
      <c r="K3047" s="262"/>
    </row>
    <row r="3048" spans="5:11" s="62" customFormat="1">
      <c r="E3048" s="262"/>
      <c r="K3048" s="262"/>
    </row>
    <row r="3049" spans="5:11" s="62" customFormat="1">
      <c r="E3049" s="262"/>
      <c r="K3049" s="262"/>
    </row>
    <row r="3050" spans="5:11" s="62" customFormat="1">
      <c r="E3050" s="262"/>
      <c r="K3050" s="262"/>
    </row>
    <row r="3051" spans="5:11" s="62" customFormat="1">
      <c r="E3051" s="262"/>
      <c r="K3051" s="262"/>
    </row>
    <row r="3052" spans="5:11" s="62" customFormat="1">
      <c r="E3052" s="262"/>
      <c r="K3052" s="262"/>
    </row>
    <row r="3053" spans="5:11" s="62" customFormat="1">
      <c r="E3053" s="262"/>
      <c r="K3053" s="262"/>
    </row>
    <row r="3054" spans="5:11" s="62" customFormat="1">
      <c r="E3054" s="262"/>
      <c r="K3054" s="262"/>
    </row>
    <row r="3055" spans="5:11" s="62" customFormat="1">
      <c r="E3055" s="262"/>
      <c r="K3055" s="262"/>
    </row>
    <row r="3056" spans="5:11" s="62" customFormat="1">
      <c r="E3056" s="262"/>
      <c r="K3056" s="262"/>
    </row>
    <row r="3057" spans="5:11" s="62" customFormat="1">
      <c r="E3057" s="262"/>
      <c r="K3057" s="262"/>
    </row>
    <row r="3058" spans="5:11" s="62" customFormat="1">
      <c r="E3058" s="262"/>
      <c r="K3058" s="262"/>
    </row>
    <row r="3059" spans="5:11" s="62" customFormat="1">
      <c r="E3059" s="262"/>
      <c r="K3059" s="262"/>
    </row>
    <row r="3060" spans="5:11" s="62" customFormat="1">
      <c r="E3060" s="262"/>
      <c r="K3060" s="262"/>
    </row>
    <row r="3061" spans="5:11" s="62" customFormat="1">
      <c r="E3061" s="262"/>
      <c r="K3061" s="262"/>
    </row>
    <row r="3062" spans="5:11" s="62" customFormat="1">
      <c r="E3062" s="262"/>
      <c r="K3062" s="262"/>
    </row>
    <row r="3063" spans="5:11" s="62" customFormat="1">
      <c r="E3063" s="262"/>
      <c r="K3063" s="262"/>
    </row>
    <row r="3064" spans="5:11" s="62" customFormat="1">
      <c r="E3064" s="262"/>
      <c r="K3064" s="262"/>
    </row>
    <row r="3065" spans="5:11" s="62" customFormat="1">
      <c r="E3065" s="262"/>
      <c r="K3065" s="262"/>
    </row>
    <row r="3066" spans="5:11" s="62" customFormat="1">
      <c r="E3066" s="262"/>
      <c r="K3066" s="262"/>
    </row>
    <row r="3067" spans="5:11" s="62" customFormat="1">
      <c r="E3067" s="262"/>
      <c r="K3067" s="262"/>
    </row>
    <row r="3068" spans="5:11" s="62" customFormat="1">
      <c r="E3068" s="262"/>
      <c r="K3068" s="262"/>
    </row>
    <row r="3069" spans="5:11" s="62" customFormat="1">
      <c r="E3069" s="262"/>
      <c r="K3069" s="262"/>
    </row>
    <row r="3070" spans="5:11" s="62" customFormat="1">
      <c r="E3070" s="262"/>
      <c r="K3070" s="262"/>
    </row>
    <row r="3071" spans="5:11" s="62" customFormat="1">
      <c r="E3071" s="262"/>
      <c r="K3071" s="262"/>
    </row>
    <row r="3072" spans="5:11" s="62" customFormat="1">
      <c r="E3072" s="262"/>
      <c r="K3072" s="262"/>
    </row>
    <row r="3073" spans="5:11" s="62" customFormat="1">
      <c r="E3073" s="262"/>
      <c r="K3073" s="262"/>
    </row>
    <row r="3074" spans="5:11" s="62" customFormat="1">
      <c r="E3074" s="262"/>
      <c r="K3074" s="262"/>
    </row>
    <row r="3075" spans="5:11" s="62" customFormat="1">
      <c r="E3075" s="262"/>
      <c r="K3075" s="262"/>
    </row>
    <row r="3076" spans="5:11" s="62" customFormat="1">
      <c r="E3076" s="262"/>
      <c r="K3076" s="262"/>
    </row>
    <row r="3077" spans="5:11" s="62" customFormat="1">
      <c r="E3077" s="262"/>
      <c r="K3077" s="262"/>
    </row>
    <row r="3078" spans="5:11" s="62" customFormat="1">
      <c r="E3078" s="262"/>
      <c r="K3078" s="262"/>
    </row>
    <row r="3079" spans="5:11" s="62" customFormat="1">
      <c r="E3079" s="262"/>
      <c r="K3079" s="262"/>
    </row>
    <row r="3080" spans="5:11" s="62" customFormat="1">
      <c r="E3080" s="262"/>
      <c r="K3080" s="262"/>
    </row>
    <row r="3081" spans="5:11" s="62" customFormat="1">
      <c r="E3081" s="262"/>
      <c r="K3081" s="262"/>
    </row>
    <row r="3082" spans="5:11" s="62" customFormat="1">
      <c r="E3082" s="262"/>
      <c r="K3082" s="262"/>
    </row>
    <row r="3083" spans="5:11" s="62" customFormat="1">
      <c r="E3083" s="262"/>
      <c r="K3083" s="262"/>
    </row>
    <row r="3084" spans="5:11" s="62" customFormat="1">
      <c r="E3084" s="262"/>
      <c r="K3084" s="262"/>
    </row>
    <row r="3085" spans="5:11" s="62" customFormat="1">
      <c r="E3085" s="262"/>
      <c r="K3085" s="262"/>
    </row>
    <row r="3086" spans="5:11" s="62" customFormat="1">
      <c r="E3086" s="262"/>
      <c r="K3086" s="262"/>
    </row>
    <row r="3087" spans="5:11" s="62" customFormat="1">
      <c r="E3087" s="262"/>
      <c r="K3087" s="262"/>
    </row>
    <row r="3088" spans="5:11" s="62" customFormat="1">
      <c r="E3088" s="262"/>
      <c r="K3088" s="262"/>
    </row>
    <row r="3089" spans="5:11" s="62" customFormat="1">
      <c r="E3089" s="262"/>
      <c r="K3089" s="262"/>
    </row>
    <row r="3090" spans="5:11" s="62" customFormat="1">
      <c r="E3090" s="262"/>
      <c r="K3090" s="262"/>
    </row>
    <row r="3091" spans="5:11" s="62" customFormat="1">
      <c r="E3091" s="262"/>
      <c r="K3091" s="262"/>
    </row>
    <row r="3092" spans="5:11" s="62" customFormat="1">
      <c r="E3092" s="262"/>
      <c r="K3092" s="262"/>
    </row>
    <row r="3093" spans="5:11" s="62" customFormat="1">
      <c r="E3093" s="262"/>
      <c r="K3093" s="262"/>
    </row>
    <row r="3094" spans="5:11" s="62" customFormat="1">
      <c r="E3094" s="262"/>
      <c r="K3094" s="262"/>
    </row>
    <row r="3095" spans="5:11" s="62" customFormat="1">
      <c r="E3095" s="262"/>
      <c r="K3095" s="262"/>
    </row>
    <row r="3096" spans="5:11" s="62" customFormat="1">
      <c r="E3096" s="262"/>
      <c r="K3096" s="262"/>
    </row>
    <row r="3097" spans="5:11" s="62" customFormat="1">
      <c r="E3097" s="262"/>
      <c r="K3097" s="262"/>
    </row>
    <row r="3098" spans="5:11" s="62" customFormat="1">
      <c r="E3098" s="262"/>
      <c r="K3098" s="262"/>
    </row>
    <row r="3099" spans="5:11" s="62" customFormat="1">
      <c r="E3099" s="262"/>
      <c r="K3099" s="262"/>
    </row>
    <row r="3100" spans="5:11" s="62" customFormat="1">
      <c r="E3100" s="262"/>
      <c r="K3100" s="262"/>
    </row>
    <row r="3101" spans="5:11" s="62" customFormat="1">
      <c r="E3101" s="262"/>
      <c r="K3101" s="262"/>
    </row>
    <row r="3102" spans="5:11" s="62" customFormat="1">
      <c r="E3102" s="262"/>
      <c r="K3102" s="262"/>
    </row>
    <row r="3103" spans="5:11" s="62" customFormat="1">
      <c r="E3103" s="262"/>
      <c r="K3103" s="262"/>
    </row>
    <row r="3104" spans="5:11" s="62" customFormat="1">
      <c r="E3104" s="262"/>
      <c r="K3104" s="262"/>
    </row>
    <row r="3105" spans="5:11" s="62" customFormat="1">
      <c r="E3105" s="262"/>
      <c r="K3105" s="262"/>
    </row>
    <row r="3106" spans="5:11" s="62" customFormat="1">
      <c r="E3106" s="262"/>
      <c r="K3106" s="262"/>
    </row>
    <row r="3107" spans="5:11" s="62" customFormat="1">
      <c r="E3107" s="262"/>
      <c r="K3107" s="262"/>
    </row>
    <row r="3108" spans="5:11" s="62" customFormat="1">
      <c r="E3108" s="262"/>
      <c r="K3108" s="262"/>
    </row>
    <row r="3109" spans="5:11" s="62" customFormat="1">
      <c r="E3109" s="262"/>
      <c r="K3109" s="262"/>
    </row>
    <row r="3110" spans="5:11" s="62" customFormat="1">
      <c r="E3110" s="262"/>
      <c r="K3110" s="262"/>
    </row>
    <row r="3111" spans="5:11" s="62" customFormat="1">
      <c r="E3111" s="262"/>
      <c r="K3111" s="262"/>
    </row>
    <row r="3112" spans="5:11" s="62" customFormat="1">
      <c r="E3112" s="262"/>
      <c r="K3112" s="262"/>
    </row>
    <row r="3113" spans="5:11" s="62" customFormat="1">
      <c r="E3113" s="262"/>
      <c r="K3113" s="262"/>
    </row>
    <row r="3114" spans="5:11" s="62" customFormat="1">
      <c r="E3114" s="262"/>
      <c r="K3114" s="262"/>
    </row>
    <row r="3115" spans="5:11" s="62" customFormat="1">
      <c r="E3115" s="262"/>
      <c r="K3115" s="262"/>
    </row>
    <row r="3116" spans="5:11" s="62" customFormat="1">
      <c r="E3116" s="262"/>
      <c r="K3116" s="262"/>
    </row>
    <row r="3117" spans="5:11" s="62" customFormat="1">
      <c r="E3117" s="262"/>
      <c r="K3117" s="262"/>
    </row>
    <row r="3118" spans="5:11" s="62" customFormat="1">
      <c r="E3118" s="262"/>
      <c r="K3118" s="262"/>
    </row>
    <row r="3119" spans="5:11" s="62" customFormat="1">
      <c r="E3119" s="262"/>
      <c r="K3119" s="262"/>
    </row>
    <row r="3120" spans="5:11" s="62" customFormat="1">
      <c r="E3120" s="262"/>
      <c r="K3120" s="262"/>
    </row>
    <row r="3121" spans="5:11" s="62" customFormat="1">
      <c r="E3121" s="262"/>
      <c r="K3121" s="262"/>
    </row>
    <row r="3122" spans="5:11" s="62" customFormat="1">
      <c r="E3122" s="262"/>
      <c r="K3122" s="262"/>
    </row>
    <row r="3123" spans="5:11" s="62" customFormat="1">
      <c r="E3123" s="262"/>
      <c r="K3123" s="262"/>
    </row>
    <row r="3124" spans="5:11" s="62" customFormat="1">
      <c r="E3124" s="262"/>
      <c r="K3124" s="262"/>
    </row>
    <row r="3125" spans="5:11" s="62" customFormat="1">
      <c r="E3125" s="262"/>
      <c r="K3125" s="262"/>
    </row>
    <row r="3126" spans="5:11" s="62" customFormat="1">
      <c r="E3126" s="262"/>
      <c r="K3126" s="262"/>
    </row>
    <row r="3127" spans="5:11" s="62" customFormat="1">
      <c r="E3127" s="262"/>
      <c r="K3127" s="262"/>
    </row>
    <row r="3128" spans="5:11" s="62" customFormat="1">
      <c r="E3128" s="262"/>
      <c r="K3128" s="262"/>
    </row>
    <row r="3129" spans="5:11" s="62" customFormat="1">
      <c r="E3129" s="262"/>
      <c r="K3129" s="262"/>
    </row>
    <row r="3130" spans="5:11" s="62" customFormat="1">
      <c r="E3130" s="262"/>
      <c r="K3130" s="262"/>
    </row>
    <row r="3131" spans="5:11" s="62" customFormat="1">
      <c r="E3131" s="262"/>
      <c r="K3131" s="262"/>
    </row>
    <row r="3132" spans="5:11" s="62" customFormat="1">
      <c r="E3132" s="262"/>
      <c r="K3132" s="262"/>
    </row>
    <row r="3133" spans="5:11" s="62" customFormat="1">
      <c r="E3133" s="262"/>
      <c r="K3133" s="262"/>
    </row>
    <row r="3134" spans="5:11" s="62" customFormat="1">
      <c r="E3134" s="262"/>
      <c r="K3134" s="262"/>
    </row>
    <row r="3135" spans="5:11" s="62" customFormat="1">
      <c r="E3135" s="262"/>
      <c r="K3135" s="262"/>
    </row>
    <row r="3136" spans="5:11" s="62" customFormat="1">
      <c r="E3136" s="262"/>
      <c r="K3136" s="262"/>
    </row>
    <row r="3137" spans="5:11" s="62" customFormat="1">
      <c r="E3137" s="262"/>
      <c r="K3137" s="262"/>
    </row>
    <row r="3138" spans="5:11" s="62" customFormat="1">
      <c r="E3138" s="262"/>
      <c r="K3138" s="262"/>
    </row>
    <row r="3139" spans="5:11" s="62" customFormat="1">
      <c r="E3139" s="262"/>
      <c r="K3139" s="262"/>
    </row>
    <row r="3140" spans="5:11" s="62" customFormat="1">
      <c r="E3140" s="262"/>
      <c r="K3140" s="262"/>
    </row>
    <row r="3141" spans="5:11" s="62" customFormat="1">
      <c r="E3141" s="262"/>
      <c r="K3141" s="262"/>
    </row>
    <row r="3142" spans="5:11" s="62" customFormat="1">
      <c r="E3142" s="262"/>
      <c r="K3142" s="262"/>
    </row>
    <row r="3143" spans="5:11" s="62" customFormat="1">
      <c r="E3143" s="262"/>
      <c r="K3143" s="262"/>
    </row>
    <row r="3144" spans="5:11" s="62" customFormat="1">
      <c r="E3144" s="262"/>
      <c r="K3144" s="262"/>
    </row>
    <row r="3145" spans="5:11" s="62" customFormat="1">
      <c r="E3145" s="262"/>
      <c r="K3145" s="262"/>
    </row>
    <row r="3146" spans="5:11" s="62" customFormat="1">
      <c r="E3146" s="262"/>
      <c r="K3146" s="262"/>
    </row>
    <row r="3147" spans="5:11" s="62" customFormat="1">
      <c r="E3147" s="262"/>
      <c r="K3147" s="262"/>
    </row>
    <row r="3148" spans="5:11" s="62" customFormat="1">
      <c r="E3148" s="262"/>
      <c r="K3148" s="262"/>
    </row>
    <row r="3149" spans="5:11" s="62" customFormat="1">
      <c r="E3149" s="262"/>
      <c r="K3149" s="262"/>
    </row>
    <row r="3150" spans="5:11" s="62" customFormat="1">
      <c r="E3150" s="262"/>
      <c r="K3150" s="262"/>
    </row>
    <row r="3151" spans="5:11" s="62" customFormat="1">
      <c r="E3151" s="262"/>
      <c r="K3151" s="262"/>
    </row>
    <row r="3152" spans="5:11" s="62" customFormat="1">
      <c r="E3152" s="262"/>
      <c r="K3152" s="262"/>
    </row>
    <row r="3153" spans="5:11" s="62" customFormat="1">
      <c r="E3153" s="262"/>
      <c r="K3153" s="262"/>
    </row>
    <row r="3154" spans="5:11" s="62" customFormat="1">
      <c r="E3154" s="262"/>
      <c r="K3154" s="262"/>
    </row>
    <row r="3155" spans="5:11" s="62" customFormat="1">
      <c r="E3155" s="262"/>
      <c r="K3155" s="262"/>
    </row>
    <row r="3156" spans="5:11" s="62" customFormat="1">
      <c r="E3156" s="262"/>
      <c r="K3156" s="262"/>
    </row>
    <row r="3157" spans="5:11" s="62" customFormat="1">
      <c r="E3157" s="262"/>
      <c r="K3157" s="262"/>
    </row>
    <row r="3158" spans="5:11" s="62" customFormat="1">
      <c r="E3158" s="262"/>
      <c r="K3158" s="262"/>
    </row>
    <row r="3159" spans="5:11" s="62" customFormat="1">
      <c r="E3159" s="262"/>
      <c r="K3159" s="262"/>
    </row>
    <row r="3160" spans="5:11" s="62" customFormat="1">
      <c r="E3160" s="262"/>
      <c r="K3160" s="262"/>
    </row>
    <row r="3161" spans="5:11" s="62" customFormat="1">
      <c r="E3161" s="262"/>
      <c r="K3161" s="262"/>
    </row>
    <row r="3162" spans="5:11" s="62" customFormat="1">
      <c r="E3162" s="262"/>
      <c r="K3162" s="262"/>
    </row>
    <row r="3163" spans="5:11" s="62" customFormat="1">
      <c r="E3163" s="262"/>
      <c r="K3163" s="262"/>
    </row>
    <row r="3164" spans="5:11" s="62" customFormat="1">
      <c r="E3164" s="262"/>
      <c r="K3164" s="262"/>
    </row>
    <row r="3165" spans="5:11" s="62" customFormat="1">
      <c r="E3165" s="262"/>
      <c r="K3165" s="262"/>
    </row>
    <row r="3166" spans="5:11" s="62" customFormat="1">
      <c r="E3166" s="262"/>
      <c r="K3166" s="262"/>
    </row>
    <row r="3167" spans="5:11" s="62" customFormat="1">
      <c r="E3167" s="262"/>
      <c r="K3167" s="262"/>
    </row>
    <row r="3168" spans="5:11" s="62" customFormat="1">
      <c r="E3168" s="262"/>
      <c r="K3168" s="262"/>
    </row>
    <row r="3169" spans="5:11" s="62" customFormat="1">
      <c r="E3169" s="262"/>
      <c r="K3169" s="262"/>
    </row>
    <row r="3170" spans="5:11" s="62" customFormat="1">
      <c r="E3170" s="262"/>
      <c r="K3170" s="262"/>
    </row>
    <row r="3171" spans="5:11" s="62" customFormat="1">
      <c r="E3171" s="262"/>
      <c r="K3171" s="262"/>
    </row>
    <row r="3172" spans="5:11" s="62" customFormat="1">
      <c r="E3172" s="262"/>
      <c r="K3172" s="262"/>
    </row>
    <row r="3173" spans="5:11" s="62" customFormat="1">
      <c r="E3173" s="262"/>
      <c r="K3173" s="262"/>
    </row>
    <row r="3174" spans="5:11" s="62" customFormat="1">
      <c r="E3174" s="262"/>
      <c r="K3174" s="262"/>
    </row>
    <row r="3175" spans="5:11" s="62" customFormat="1">
      <c r="E3175" s="262"/>
      <c r="K3175" s="262"/>
    </row>
    <row r="3176" spans="5:11" s="62" customFormat="1">
      <c r="E3176" s="262"/>
      <c r="K3176" s="262"/>
    </row>
    <row r="3177" spans="5:11" s="62" customFormat="1">
      <c r="E3177" s="262"/>
      <c r="K3177" s="262"/>
    </row>
    <row r="3178" spans="5:11" s="62" customFormat="1">
      <c r="E3178" s="262"/>
      <c r="K3178" s="262"/>
    </row>
    <row r="3179" spans="5:11" s="62" customFormat="1">
      <c r="E3179" s="262"/>
      <c r="K3179" s="262"/>
    </row>
    <row r="3180" spans="5:11" s="62" customFormat="1">
      <c r="E3180" s="262"/>
      <c r="K3180" s="262"/>
    </row>
    <row r="3181" spans="5:11" s="62" customFormat="1">
      <c r="E3181" s="262"/>
      <c r="K3181" s="262"/>
    </row>
    <row r="3182" spans="5:11" s="62" customFormat="1">
      <c r="E3182" s="262"/>
      <c r="K3182" s="262"/>
    </row>
    <row r="3183" spans="5:11" s="62" customFormat="1">
      <c r="E3183" s="262"/>
      <c r="K3183" s="262"/>
    </row>
    <row r="3184" spans="5:11" s="62" customFormat="1">
      <c r="E3184" s="262"/>
      <c r="K3184" s="262"/>
    </row>
    <row r="3185" spans="5:11" s="62" customFormat="1">
      <c r="E3185" s="262"/>
      <c r="K3185" s="262"/>
    </row>
    <row r="3186" spans="5:11" s="62" customFormat="1">
      <c r="E3186" s="262"/>
      <c r="K3186" s="262"/>
    </row>
    <row r="3187" spans="5:11" s="62" customFormat="1">
      <c r="E3187" s="262"/>
      <c r="K3187" s="262"/>
    </row>
    <row r="3188" spans="5:11" s="62" customFormat="1">
      <c r="E3188" s="262"/>
      <c r="K3188" s="262"/>
    </row>
    <row r="3189" spans="5:11" s="62" customFormat="1">
      <c r="E3189" s="262"/>
      <c r="K3189" s="262"/>
    </row>
    <row r="3190" spans="5:11" s="62" customFormat="1">
      <c r="E3190" s="262"/>
      <c r="K3190" s="262"/>
    </row>
    <row r="3191" spans="5:11" s="62" customFormat="1">
      <c r="E3191" s="262"/>
      <c r="K3191" s="262"/>
    </row>
    <row r="3192" spans="5:11" s="62" customFormat="1">
      <c r="E3192" s="262"/>
      <c r="K3192" s="262"/>
    </row>
    <row r="3193" spans="5:11" s="62" customFormat="1">
      <c r="E3193" s="262"/>
      <c r="K3193" s="262"/>
    </row>
    <row r="3194" spans="5:11" s="62" customFormat="1">
      <c r="E3194" s="262"/>
      <c r="K3194" s="262"/>
    </row>
    <row r="3195" spans="5:11" s="62" customFormat="1">
      <c r="E3195" s="262"/>
      <c r="K3195" s="262"/>
    </row>
    <row r="3196" spans="5:11" s="62" customFormat="1">
      <c r="E3196" s="262"/>
      <c r="K3196" s="262"/>
    </row>
    <row r="3197" spans="5:11" s="62" customFormat="1">
      <c r="E3197" s="262"/>
      <c r="K3197" s="262"/>
    </row>
    <row r="3198" spans="5:11" s="62" customFormat="1">
      <c r="E3198" s="262"/>
      <c r="K3198" s="262"/>
    </row>
    <row r="3199" spans="5:11" s="62" customFormat="1">
      <c r="E3199" s="262"/>
      <c r="K3199" s="262"/>
    </row>
    <row r="3200" spans="5:11" s="62" customFormat="1">
      <c r="E3200" s="262"/>
      <c r="K3200" s="262"/>
    </row>
    <row r="3201" spans="5:11" s="62" customFormat="1">
      <c r="E3201" s="262"/>
      <c r="K3201" s="262"/>
    </row>
    <row r="3202" spans="5:11" s="62" customFormat="1">
      <c r="E3202" s="262"/>
      <c r="K3202" s="262"/>
    </row>
    <row r="3203" spans="5:11" s="62" customFormat="1">
      <c r="E3203" s="262"/>
      <c r="K3203" s="262"/>
    </row>
    <row r="3204" spans="5:11" s="62" customFormat="1">
      <c r="E3204" s="262"/>
      <c r="K3204" s="262"/>
    </row>
    <row r="3205" spans="5:11" s="62" customFormat="1">
      <c r="E3205" s="262"/>
      <c r="K3205" s="262"/>
    </row>
    <row r="3206" spans="5:11" s="62" customFormat="1">
      <c r="E3206" s="262"/>
      <c r="K3206" s="262"/>
    </row>
    <row r="3207" spans="5:11" s="62" customFormat="1">
      <c r="E3207" s="262"/>
      <c r="K3207" s="262"/>
    </row>
    <row r="3208" spans="5:11" s="62" customFormat="1">
      <c r="E3208" s="262"/>
      <c r="K3208" s="262"/>
    </row>
    <row r="3209" spans="5:11" s="62" customFormat="1">
      <c r="E3209" s="262"/>
      <c r="K3209" s="262"/>
    </row>
    <row r="3210" spans="5:11" s="62" customFormat="1">
      <c r="E3210" s="262"/>
      <c r="K3210" s="262"/>
    </row>
    <row r="3211" spans="5:11" s="62" customFormat="1">
      <c r="E3211" s="262"/>
      <c r="K3211" s="262"/>
    </row>
    <row r="3212" spans="5:11" s="62" customFormat="1">
      <c r="E3212" s="262"/>
      <c r="K3212" s="262"/>
    </row>
    <row r="3213" spans="5:11" s="62" customFormat="1">
      <c r="E3213" s="262"/>
      <c r="K3213" s="262"/>
    </row>
    <row r="3214" spans="5:11" s="62" customFormat="1">
      <c r="E3214" s="262"/>
      <c r="K3214" s="262"/>
    </row>
    <row r="3215" spans="5:11" s="62" customFormat="1">
      <c r="E3215" s="262"/>
      <c r="K3215" s="262"/>
    </row>
    <row r="3216" spans="5:11" s="62" customFormat="1">
      <c r="E3216" s="262"/>
      <c r="K3216" s="262"/>
    </row>
    <row r="3217" spans="5:11" s="62" customFormat="1">
      <c r="E3217" s="262"/>
      <c r="K3217" s="262"/>
    </row>
    <row r="3218" spans="5:11" s="62" customFormat="1">
      <c r="E3218" s="262"/>
      <c r="K3218" s="262"/>
    </row>
    <row r="3219" spans="5:11" s="62" customFormat="1">
      <c r="E3219" s="262"/>
      <c r="K3219" s="262"/>
    </row>
    <row r="3220" spans="5:11" s="62" customFormat="1">
      <c r="E3220" s="262"/>
      <c r="K3220" s="262"/>
    </row>
    <row r="3221" spans="5:11" s="62" customFormat="1">
      <c r="E3221" s="262"/>
      <c r="K3221" s="262"/>
    </row>
    <row r="3222" spans="5:11" s="62" customFormat="1">
      <c r="E3222" s="262"/>
      <c r="K3222" s="262"/>
    </row>
    <row r="3223" spans="5:11" s="62" customFormat="1">
      <c r="E3223" s="262"/>
      <c r="K3223" s="262"/>
    </row>
    <row r="3224" spans="5:11" s="62" customFormat="1">
      <c r="E3224" s="262"/>
      <c r="K3224" s="262"/>
    </row>
    <row r="3225" spans="5:11" s="62" customFormat="1">
      <c r="E3225" s="262"/>
      <c r="K3225" s="262"/>
    </row>
    <row r="3226" spans="5:11" s="62" customFormat="1">
      <c r="E3226" s="262"/>
      <c r="K3226" s="262"/>
    </row>
    <row r="3227" spans="5:11" s="62" customFormat="1">
      <c r="E3227" s="262"/>
      <c r="K3227" s="262"/>
    </row>
    <row r="3228" spans="5:11" s="62" customFormat="1">
      <c r="E3228" s="262"/>
      <c r="K3228" s="262"/>
    </row>
    <row r="3229" spans="5:11" s="62" customFormat="1">
      <c r="E3229" s="262"/>
      <c r="K3229" s="262"/>
    </row>
    <row r="3230" spans="5:11" s="62" customFormat="1">
      <c r="E3230" s="262"/>
      <c r="K3230" s="262"/>
    </row>
    <row r="3231" spans="5:11" s="62" customFormat="1">
      <c r="E3231" s="262"/>
      <c r="K3231" s="262"/>
    </row>
    <row r="3232" spans="5:11" s="62" customFormat="1">
      <c r="E3232" s="262"/>
      <c r="K3232" s="262"/>
    </row>
    <row r="3233" spans="5:11" s="62" customFormat="1">
      <c r="E3233" s="262"/>
      <c r="K3233" s="262"/>
    </row>
    <row r="3234" spans="5:11" s="62" customFormat="1">
      <c r="E3234" s="262"/>
      <c r="K3234" s="262"/>
    </row>
    <row r="3235" spans="5:11" s="62" customFormat="1">
      <c r="E3235" s="262"/>
      <c r="K3235" s="262"/>
    </row>
    <row r="3236" spans="5:11" s="62" customFormat="1">
      <c r="E3236" s="262"/>
      <c r="K3236" s="262"/>
    </row>
    <row r="3237" spans="5:11" s="62" customFormat="1">
      <c r="E3237" s="262"/>
      <c r="K3237" s="262"/>
    </row>
    <row r="3238" spans="5:11" s="62" customFormat="1">
      <c r="E3238" s="262"/>
      <c r="K3238" s="262"/>
    </row>
    <row r="3239" spans="5:11" s="62" customFormat="1">
      <c r="E3239" s="262"/>
      <c r="K3239" s="262"/>
    </row>
    <row r="3240" spans="5:11" s="62" customFormat="1">
      <c r="E3240" s="262"/>
      <c r="K3240" s="262"/>
    </row>
    <row r="3241" spans="5:11" s="62" customFormat="1">
      <c r="E3241" s="262"/>
      <c r="K3241" s="262"/>
    </row>
    <row r="3242" spans="5:11" s="62" customFormat="1">
      <c r="E3242" s="262"/>
      <c r="K3242" s="262"/>
    </row>
    <row r="3243" spans="5:11" s="62" customFormat="1">
      <c r="E3243" s="262"/>
      <c r="K3243" s="262"/>
    </row>
    <row r="3244" spans="5:11" s="62" customFormat="1">
      <c r="E3244" s="262"/>
      <c r="K3244" s="262"/>
    </row>
    <row r="3245" spans="5:11" s="62" customFormat="1">
      <c r="E3245" s="262"/>
      <c r="K3245" s="262"/>
    </row>
    <row r="3246" spans="5:11" s="62" customFormat="1">
      <c r="E3246" s="262"/>
      <c r="K3246" s="262"/>
    </row>
    <row r="3247" spans="5:11" s="62" customFormat="1">
      <c r="E3247" s="262"/>
      <c r="K3247" s="262"/>
    </row>
    <row r="3248" spans="5:11" s="62" customFormat="1">
      <c r="E3248" s="262"/>
      <c r="K3248" s="262"/>
    </row>
    <row r="3249" spans="5:11" s="62" customFormat="1">
      <c r="E3249" s="262"/>
      <c r="K3249" s="262"/>
    </row>
    <row r="3250" spans="5:11" s="62" customFormat="1">
      <c r="E3250" s="262"/>
      <c r="K3250" s="262"/>
    </row>
    <row r="3251" spans="5:11" s="62" customFormat="1">
      <c r="E3251" s="262"/>
      <c r="K3251" s="262"/>
    </row>
    <row r="3252" spans="5:11" s="62" customFormat="1">
      <c r="E3252" s="262"/>
      <c r="K3252" s="262"/>
    </row>
    <row r="3253" spans="5:11" s="62" customFormat="1">
      <c r="E3253" s="262"/>
      <c r="K3253" s="262"/>
    </row>
    <row r="3254" spans="5:11" s="62" customFormat="1">
      <c r="E3254" s="262"/>
      <c r="K3254" s="262"/>
    </row>
    <row r="3255" spans="5:11" s="62" customFormat="1">
      <c r="E3255" s="262"/>
      <c r="K3255" s="262"/>
    </row>
    <row r="3256" spans="5:11" s="62" customFormat="1">
      <c r="E3256" s="262"/>
      <c r="K3256" s="262"/>
    </row>
    <row r="3257" spans="5:11" s="62" customFormat="1">
      <c r="E3257" s="262"/>
      <c r="K3257" s="262"/>
    </row>
    <row r="3258" spans="5:11" s="62" customFormat="1">
      <c r="E3258" s="262"/>
      <c r="K3258" s="262"/>
    </row>
    <row r="3259" spans="5:11" s="62" customFormat="1">
      <c r="E3259" s="262"/>
      <c r="K3259" s="262"/>
    </row>
    <row r="3260" spans="5:11" s="62" customFormat="1">
      <c r="E3260" s="262"/>
      <c r="K3260" s="262"/>
    </row>
    <row r="3261" spans="5:11" s="62" customFormat="1">
      <c r="E3261" s="262"/>
      <c r="K3261" s="262"/>
    </row>
    <row r="3262" spans="5:11" s="62" customFormat="1">
      <c r="E3262" s="262"/>
      <c r="K3262" s="262"/>
    </row>
    <row r="3263" spans="5:11" s="62" customFormat="1">
      <c r="E3263" s="262"/>
      <c r="K3263" s="262"/>
    </row>
    <row r="3264" spans="5:11" s="62" customFormat="1">
      <c r="E3264" s="262"/>
      <c r="K3264" s="262"/>
    </row>
    <row r="3265" spans="5:11" s="62" customFormat="1">
      <c r="E3265" s="262"/>
      <c r="K3265" s="262"/>
    </row>
    <row r="3266" spans="5:11" s="62" customFormat="1">
      <c r="E3266" s="262"/>
      <c r="K3266" s="262"/>
    </row>
    <row r="3267" spans="5:11" s="62" customFormat="1">
      <c r="E3267" s="262"/>
      <c r="K3267" s="262"/>
    </row>
    <row r="3268" spans="5:11" s="62" customFormat="1">
      <c r="E3268" s="262"/>
      <c r="K3268" s="262"/>
    </row>
    <row r="3269" spans="5:11" s="62" customFormat="1">
      <c r="E3269" s="262"/>
      <c r="K3269" s="262"/>
    </row>
    <row r="3270" spans="5:11" s="62" customFormat="1">
      <c r="E3270" s="262"/>
      <c r="K3270" s="262"/>
    </row>
    <row r="3271" spans="5:11" s="62" customFormat="1">
      <c r="E3271" s="262"/>
      <c r="K3271" s="262"/>
    </row>
    <row r="3272" spans="5:11" s="62" customFormat="1">
      <c r="E3272" s="262"/>
      <c r="K3272" s="262"/>
    </row>
    <row r="3273" spans="5:11" s="62" customFormat="1">
      <c r="E3273" s="262"/>
      <c r="K3273" s="262"/>
    </row>
    <row r="3274" spans="5:11" s="62" customFormat="1">
      <c r="E3274" s="262"/>
      <c r="K3274" s="262"/>
    </row>
    <row r="3275" spans="5:11" s="62" customFormat="1">
      <c r="E3275" s="262"/>
      <c r="K3275" s="262"/>
    </row>
    <row r="3276" spans="5:11" s="62" customFormat="1">
      <c r="E3276" s="262"/>
      <c r="K3276" s="262"/>
    </row>
    <row r="3277" spans="5:11" s="62" customFormat="1">
      <c r="E3277" s="262"/>
      <c r="K3277" s="262"/>
    </row>
    <row r="3278" spans="5:11" s="62" customFormat="1">
      <c r="E3278" s="262"/>
      <c r="K3278" s="262"/>
    </row>
    <row r="3279" spans="5:11" s="62" customFormat="1">
      <c r="E3279" s="262"/>
      <c r="K3279" s="262"/>
    </row>
    <row r="3280" spans="5:11" s="62" customFormat="1">
      <c r="E3280" s="262"/>
      <c r="K3280" s="262"/>
    </row>
    <row r="3281" spans="5:11" s="62" customFormat="1">
      <c r="E3281" s="262"/>
      <c r="K3281" s="262"/>
    </row>
    <row r="3282" spans="5:11" s="62" customFormat="1">
      <c r="E3282" s="262"/>
      <c r="K3282" s="262"/>
    </row>
    <row r="3283" spans="5:11" s="62" customFormat="1">
      <c r="E3283" s="262"/>
      <c r="K3283" s="262"/>
    </row>
    <row r="3284" spans="5:11" s="62" customFormat="1">
      <c r="E3284" s="262"/>
      <c r="K3284" s="262"/>
    </row>
    <row r="3285" spans="5:11" s="62" customFormat="1">
      <c r="E3285" s="262"/>
      <c r="K3285" s="262"/>
    </row>
    <row r="3286" spans="5:11" s="62" customFormat="1">
      <c r="E3286" s="262"/>
      <c r="K3286" s="262"/>
    </row>
    <row r="3287" spans="5:11" s="62" customFormat="1">
      <c r="E3287" s="262"/>
      <c r="K3287" s="262"/>
    </row>
    <row r="3288" spans="5:11" s="62" customFormat="1">
      <c r="E3288" s="262"/>
      <c r="K3288" s="262"/>
    </row>
    <row r="3289" spans="5:11" s="62" customFormat="1">
      <c r="E3289" s="262"/>
      <c r="K3289" s="262"/>
    </row>
    <row r="3290" spans="5:11" s="62" customFormat="1">
      <c r="E3290" s="262"/>
      <c r="K3290" s="262"/>
    </row>
    <row r="3291" spans="5:11" s="62" customFormat="1">
      <c r="E3291" s="262"/>
      <c r="K3291" s="262"/>
    </row>
    <row r="3292" spans="5:11" s="62" customFormat="1">
      <c r="E3292" s="262"/>
      <c r="K3292" s="262"/>
    </row>
    <row r="3293" spans="5:11" s="62" customFormat="1">
      <c r="E3293" s="262"/>
      <c r="K3293" s="262"/>
    </row>
    <row r="3294" spans="5:11" s="62" customFormat="1">
      <c r="E3294" s="262"/>
      <c r="K3294" s="262"/>
    </row>
    <row r="3295" spans="5:11" s="62" customFormat="1">
      <c r="E3295" s="262"/>
      <c r="K3295" s="262"/>
    </row>
    <row r="3296" spans="5:11" s="62" customFormat="1">
      <c r="E3296" s="262"/>
      <c r="K3296" s="262"/>
    </row>
    <row r="3297" spans="5:11" s="62" customFormat="1">
      <c r="E3297" s="262"/>
      <c r="K3297" s="262"/>
    </row>
    <row r="3298" spans="5:11" s="62" customFormat="1">
      <c r="E3298" s="262"/>
      <c r="K3298" s="262"/>
    </row>
    <row r="3299" spans="5:11" s="62" customFormat="1">
      <c r="E3299" s="262"/>
      <c r="K3299" s="262"/>
    </row>
    <row r="3300" spans="5:11" s="62" customFormat="1">
      <c r="E3300" s="262"/>
      <c r="K3300" s="262"/>
    </row>
    <row r="3301" spans="5:11" s="62" customFormat="1">
      <c r="E3301" s="262"/>
      <c r="K3301" s="262"/>
    </row>
    <row r="3302" spans="5:11" s="62" customFormat="1">
      <c r="E3302" s="262"/>
      <c r="K3302" s="262"/>
    </row>
    <row r="3303" spans="5:11" s="62" customFormat="1">
      <c r="E3303" s="262"/>
      <c r="K3303" s="262"/>
    </row>
    <row r="3304" spans="5:11" s="62" customFormat="1">
      <c r="E3304" s="262"/>
      <c r="K3304" s="262"/>
    </row>
    <row r="3305" spans="5:11" s="62" customFormat="1">
      <c r="E3305" s="262"/>
      <c r="K3305" s="262"/>
    </row>
    <row r="3306" spans="5:11" s="62" customFormat="1">
      <c r="E3306" s="262"/>
      <c r="K3306" s="262"/>
    </row>
    <row r="3307" spans="5:11" s="62" customFormat="1">
      <c r="E3307" s="262"/>
      <c r="K3307" s="262"/>
    </row>
    <row r="3308" spans="5:11" s="62" customFormat="1">
      <c r="E3308" s="262"/>
      <c r="K3308" s="262"/>
    </row>
    <row r="3309" spans="5:11" s="62" customFormat="1">
      <c r="E3309" s="262"/>
      <c r="K3309" s="262"/>
    </row>
    <row r="3310" spans="5:11" s="62" customFormat="1">
      <c r="E3310" s="262"/>
      <c r="K3310" s="262"/>
    </row>
    <row r="3311" spans="5:11" s="62" customFormat="1">
      <c r="E3311" s="262"/>
      <c r="K3311" s="262"/>
    </row>
    <row r="3312" spans="5:11" s="62" customFormat="1">
      <c r="E3312" s="262"/>
      <c r="K3312" s="262"/>
    </row>
    <row r="3313" spans="5:11" s="62" customFormat="1">
      <c r="E3313" s="262"/>
      <c r="K3313" s="262"/>
    </row>
    <row r="3314" spans="5:11" s="62" customFormat="1">
      <c r="E3314" s="262"/>
      <c r="K3314" s="262"/>
    </row>
    <row r="3315" spans="5:11" s="62" customFormat="1">
      <c r="E3315" s="262"/>
      <c r="K3315" s="262"/>
    </row>
    <row r="3316" spans="5:11" s="62" customFormat="1">
      <c r="E3316" s="262"/>
      <c r="K3316" s="262"/>
    </row>
    <row r="3317" spans="5:11" s="62" customFormat="1">
      <c r="E3317" s="262"/>
      <c r="K3317" s="262"/>
    </row>
    <row r="3318" spans="5:11" s="62" customFormat="1">
      <c r="E3318" s="262"/>
      <c r="K3318" s="262"/>
    </row>
    <row r="3319" spans="5:11" s="62" customFormat="1">
      <c r="E3319" s="262"/>
      <c r="K3319" s="262"/>
    </row>
    <row r="3320" spans="5:11" s="62" customFormat="1">
      <c r="E3320" s="262"/>
      <c r="K3320" s="262"/>
    </row>
    <row r="3321" spans="5:11" s="62" customFormat="1">
      <c r="E3321" s="262"/>
      <c r="K3321" s="262"/>
    </row>
    <row r="3322" spans="5:11" s="62" customFormat="1">
      <c r="E3322" s="262"/>
      <c r="K3322" s="262"/>
    </row>
    <row r="3323" spans="5:11" s="62" customFormat="1">
      <c r="E3323" s="262"/>
      <c r="K3323" s="262"/>
    </row>
    <row r="3324" spans="5:11" s="62" customFormat="1">
      <c r="E3324" s="262"/>
      <c r="K3324" s="262"/>
    </row>
    <row r="3325" spans="5:11" s="62" customFormat="1">
      <c r="E3325" s="262"/>
      <c r="K3325" s="262"/>
    </row>
    <row r="3326" spans="5:11" s="62" customFormat="1">
      <c r="E3326" s="262"/>
      <c r="K3326" s="262"/>
    </row>
    <row r="3327" spans="5:11" s="62" customFormat="1">
      <c r="E3327" s="262"/>
      <c r="K3327" s="262"/>
    </row>
    <row r="3328" spans="5:11" s="62" customFormat="1">
      <c r="E3328" s="262"/>
      <c r="K3328" s="262"/>
    </row>
    <row r="3329" spans="5:11" s="62" customFormat="1">
      <c r="E3329" s="262"/>
      <c r="K3329" s="262"/>
    </row>
    <row r="3330" spans="5:11" s="62" customFormat="1">
      <c r="E3330" s="262"/>
      <c r="K3330" s="262"/>
    </row>
    <row r="3331" spans="5:11" s="62" customFormat="1">
      <c r="E3331" s="262"/>
      <c r="K3331" s="262"/>
    </row>
    <row r="3332" spans="5:11" s="62" customFormat="1">
      <c r="E3332" s="262"/>
      <c r="K3332" s="262"/>
    </row>
    <row r="3333" spans="5:11" s="62" customFormat="1">
      <c r="E3333" s="262"/>
      <c r="K3333" s="262"/>
    </row>
    <row r="3334" spans="5:11" s="62" customFormat="1">
      <c r="E3334" s="262"/>
      <c r="K3334" s="262"/>
    </row>
    <row r="3335" spans="5:11" s="62" customFormat="1">
      <c r="E3335" s="262"/>
      <c r="K3335" s="262"/>
    </row>
    <row r="3336" spans="5:11" s="62" customFormat="1">
      <c r="E3336" s="262"/>
      <c r="K3336" s="262"/>
    </row>
    <row r="3337" spans="5:11" s="62" customFormat="1">
      <c r="E3337" s="262"/>
      <c r="K3337" s="262"/>
    </row>
    <row r="3338" spans="5:11" s="62" customFormat="1">
      <c r="E3338" s="262"/>
      <c r="K3338" s="262"/>
    </row>
    <row r="3339" spans="5:11" s="62" customFormat="1">
      <c r="E3339" s="262"/>
      <c r="K3339" s="262"/>
    </row>
    <row r="3340" spans="5:11" s="62" customFormat="1">
      <c r="E3340" s="262"/>
      <c r="K3340" s="262"/>
    </row>
    <row r="3341" spans="5:11" s="62" customFormat="1">
      <c r="E3341" s="262"/>
      <c r="K3341" s="262"/>
    </row>
    <row r="3342" spans="5:11" s="62" customFormat="1">
      <c r="E3342" s="262"/>
      <c r="K3342" s="262"/>
    </row>
    <row r="3343" spans="5:11" s="62" customFormat="1">
      <c r="E3343" s="262"/>
      <c r="K3343" s="262"/>
    </row>
    <row r="3344" spans="5:11" s="62" customFormat="1">
      <c r="E3344" s="262"/>
      <c r="K3344" s="262"/>
    </row>
    <row r="3345" spans="5:11" s="62" customFormat="1">
      <c r="E3345" s="262"/>
      <c r="K3345" s="262"/>
    </row>
    <row r="3346" spans="5:11" s="62" customFormat="1">
      <c r="E3346" s="262"/>
      <c r="K3346" s="262"/>
    </row>
    <row r="3347" spans="5:11" s="62" customFormat="1">
      <c r="E3347" s="262"/>
      <c r="K3347" s="262"/>
    </row>
    <row r="3348" spans="5:11" s="62" customFormat="1">
      <c r="E3348" s="262"/>
      <c r="K3348" s="262"/>
    </row>
    <row r="3349" spans="5:11" s="62" customFormat="1">
      <c r="E3349" s="262"/>
      <c r="K3349" s="262"/>
    </row>
    <row r="3350" spans="5:11" s="62" customFormat="1">
      <c r="E3350" s="262"/>
      <c r="K3350" s="262"/>
    </row>
    <row r="3351" spans="5:11" s="62" customFormat="1">
      <c r="E3351" s="262"/>
      <c r="K3351" s="262"/>
    </row>
    <row r="3352" spans="5:11" s="62" customFormat="1">
      <c r="E3352" s="262"/>
      <c r="K3352" s="262"/>
    </row>
    <row r="3353" spans="5:11" s="62" customFormat="1">
      <c r="E3353" s="262"/>
      <c r="K3353" s="262"/>
    </row>
    <row r="3354" spans="5:11" s="62" customFormat="1">
      <c r="E3354" s="262"/>
      <c r="K3354" s="262"/>
    </row>
    <row r="3355" spans="5:11" s="62" customFormat="1">
      <c r="E3355" s="262"/>
      <c r="K3355" s="262"/>
    </row>
    <row r="3356" spans="5:11" s="62" customFormat="1">
      <c r="E3356" s="262"/>
      <c r="K3356" s="262"/>
    </row>
    <row r="3357" spans="5:11" s="62" customFormat="1">
      <c r="E3357" s="262"/>
      <c r="K3357" s="262"/>
    </row>
    <row r="3358" spans="5:11" s="62" customFormat="1">
      <c r="E3358" s="262"/>
      <c r="K3358" s="262"/>
    </row>
    <row r="3359" spans="5:11" s="62" customFormat="1">
      <c r="E3359" s="262"/>
      <c r="K3359" s="262"/>
    </row>
    <row r="3360" spans="5:11" s="62" customFormat="1">
      <c r="E3360" s="262"/>
      <c r="K3360" s="262"/>
    </row>
    <row r="3361" spans="5:11" s="62" customFormat="1">
      <c r="E3361" s="262"/>
      <c r="K3361" s="262"/>
    </row>
    <row r="3362" spans="5:11" s="62" customFormat="1">
      <c r="E3362" s="262"/>
      <c r="K3362" s="262"/>
    </row>
    <row r="3363" spans="5:11" s="62" customFormat="1">
      <c r="E3363" s="262"/>
      <c r="K3363" s="262"/>
    </row>
    <row r="3364" spans="5:11" s="62" customFormat="1">
      <c r="E3364" s="262"/>
      <c r="K3364" s="262"/>
    </row>
    <row r="3365" spans="5:11" s="62" customFormat="1">
      <c r="E3365" s="262"/>
      <c r="K3365" s="262"/>
    </row>
    <row r="3366" spans="5:11" s="62" customFormat="1">
      <c r="E3366" s="262"/>
      <c r="K3366" s="262"/>
    </row>
    <row r="3367" spans="5:11" s="62" customFormat="1">
      <c r="E3367" s="262"/>
      <c r="K3367" s="262"/>
    </row>
    <row r="3368" spans="5:11" s="62" customFormat="1">
      <c r="E3368" s="262"/>
      <c r="K3368" s="262"/>
    </row>
    <row r="3369" spans="5:11" s="62" customFormat="1">
      <c r="E3369" s="262"/>
      <c r="K3369" s="262"/>
    </row>
    <row r="3370" spans="5:11" s="62" customFormat="1">
      <c r="E3370" s="262"/>
      <c r="K3370" s="262"/>
    </row>
    <row r="3371" spans="5:11" s="62" customFormat="1">
      <c r="E3371" s="262"/>
      <c r="K3371" s="262"/>
    </row>
    <row r="3372" spans="5:11" s="62" customFormat="1">
      <c r="E3372" s="262"/>
      <c r="K3372" s="262"/>
    </row>
    <row r="3373" spans="5:11" s="62" customFormat="1">
      <c r="E3373" s="262"/>
      <c r="K3373" s="262"/>
    </row>
    <row r="3374" spans="5:11" s="62" customFormat="1">
      <c r="E3374" s="262"/>
      <c r="K3374" s="262"/>
    </row>
    <row r="3375" spans="5:11" s="62" customFormat="1">
      <c r="E3375" s="262"/>
      <c r="K3375" s="262"/>
    </row>
    <row r="3376" spans="5:11" s="62" customFormat="1">
      <c r="E3376" s="262"/>
      <c r="K3376" s="262"/>
    </row>
    <row r="3377" spans="5:11" s="62" customFormat="1">
      <c r="E3377" s="262"/>
      <c r="K3377" s="262"/>
    </row>
    <row r="3378" spans="5:11" s="62" customFormat="1">
      <c r="E3378" s="262"/>
      <c r="K3378" s="262"/>
    </row>
    <row r="3379" spans="5:11" s="62" customFormat="1">
      <c r="E3379" s="262"/>
      <c r="K3379" s="262"/>
    </row>
    <row r="3380" spans="5:11" s="62" customFormat="1">
      <c r="E3380" s="262"/>
      <c r="K3380" s="262"/>
    </row>
    <row r="3381" spans="5:11" s="62" customFormat="1">
      <c r="E3381" s="262"/>
      <c r="K3381" s="262"/>
    </row>
    <row r="3382" spans="5:11" s="62" customFormat="1">
      <c r="E3382" s="262"/>
      <c r="K3382" s="262"/>
    </row>
    <row r="3383" spans="5:11" s="62" customFormat="1">
      <c r="E3383" s="262"/>
      <c r="K3383" s="262"/>
    </row>
    <row r="3384" spans="5:11" s="62" customFormat="1">
      <c r="E3384" s="262"/>
      <c r="K3384" s="262"/>
    </row>
    <row r="3385" spans="5:11" s="62" customFormat="1">
      <c r="E3385" s="262"/>
      <c r="K3385" s="262"/>
    </row>
    <row r="3386" spans="5:11" s="62" customFormat="1">
      <c r="E3386" s="262"/>
      <c r="K3386" s="262"/>
    </row>
    <row r="3387" spans="5:11" s="62" customFormat="1">
      <c r="E3387" s="262"/>
      <c r="K3387" s="262"/>
    </row>
    <row r="3388" spans="5:11" s="62" customFormat="1">
      <c r="E3388" s="262"/>
      <c r="K3388" s="262"/>
    </row>
    <row r="3389" spans="5:11" s="62" customFormat="1">
      <c r="E3389" s="262"/>
      <c r="K3389" s="262"/>
    </row>
    <row r="3390" spans="5:11" s="62" customFormat="1">
      <c r="E3390" s="262"/>
      <c r="K3390" s="262"/>
    </row>
    <row r="3391" spans="5:11" s="62" customFormat="1">
      <c r="E3391" s="262"/>
      <c r="K3391" s="262"/>
    </row>
    <row r="3392" spans="5:11" s="62" customFormat="1">
      <c r="E3392" s="262"/>
      <c r="K3392" s="262"/>
    </row>
    <row r="3393" spans="5:11" s="62" customFormat="1">
      <c r="E3393" s="262"/>
      <c r="K3393" s="262"/>
    </row>
    <row r="3394" spans="5:11" s="62" customFormat="1">
      <c r="E3394" s="262"/>
      <c r="K3394" s="262"/>
    </row>
    <row r="3395" spans="5:11" s="62" customFormat="1">
      <c r="E3395" s="262"/>
      <c r="K3395" s="262"/>
    </row>
    <row r="3396" spans="5:11" s="62" customFormat="1">
      <c r="E3396" s="262"/>
      <c r="K3396" s="262"/>
    </row>
    <row r="3397" spans="5:11" s="62" customFormat="1">
      <c r="E3397" s="262"/>
      <c r="K3397" s="262"/>
    </row>
    <row r="3398" spans="5:11" s="62" customFormat="1">
      <c r="E3398" s="262"/>
      <c r="K3398" s="262"/>
    </row>
    <row r="3399" spans="5:11" s="62" customFormat="1">
      <c r="E3399" s="262"/>
      <c r="K3399" s="262"/>
    </row>
    <row r="3400" spans="5:11" s="62" customFormat="1">
      <c r="E3400" s="262"/>
      <c r="K3400" s="262"/>
    </row>
    <row r="3401" spans="5:11" s="62" customFormat="1">
      <c r="E3401" s="262"/>
      <c r="K3401" s="262"/>
    </row>
    <row r="3402" spans="5:11" s="62" customFormat="1">
      <c r="E3402" s="262"/>
      <c r="K3402" s="262"/>
    </row>
    <row r="3403" spans="5:11" s="62" customFormat="1">
      <c r="E3403" s="262"/>
      <c r="K3403" s="262"/>
    </row>
    <row r="3404" spans="5:11" s="62" customFormat="1">
      <c r="E3404" s="262"/>
      <c r="K3404" s="262"/>
    </row>
    <row r="3405" spans="5:11" s="62" customFormat="1">
      <c r="E3405" s="262"/>
      <c r="K3405" s="262"/>
    </row>
    <row r="3406" spans="5:11" s="62" customFormat="1">
      <c r="E3406" s="262"/>
      <c r="K3406" s="262"/>
    </row>
    <row r="3407" spans="5:11" s="62" customFormat="1">
      <c r="E3407" s="262"/>
      <c r="K3407" s="262"/>
    </row>
    <row r="3408" spans="5:11" s="62" customFormat="1">
      <c r="E3408" s="262"/>
      <c r="K3408" s="262"/>
    </row>
    <row r="3409" spans="5:11" s="62" customFormat="1">
      <c r="E3409" s="262"/>
      <c r="K3409" s="262"/>
    </row>
    <row r="3410" spans="5:11" s="62" customFormat="1">
      <c r="E3410" s="262"/>
      <c r="K3410" s="262"/>
    </row>
    <row r="3411" spans="5:11" s="62" customFormat="1">
      <c r="E3411" s="262"/>
      <c r="K3411" s="262"/>
    </row>
    <row r="3412" spans="5:11" s="62" customFormat="1">
      <c r="E3412" s="262"/>
      <c r="K3412" s="262"/>
    </row>
    <row r="3413" spans="5:11" s="62" customFormat="1">
      <c r="E3413" s="262"/>
      <c r="K3413" s="262"/>
    </row>
    <row r="3414" spans="5:11" s="62" customFormat="1">
      <c r="E3414" s="262"/>
      <c r="K3414" s="262"/>
    </row>
    <row r="3415" spans="5:11" s="62" customFormat="1">
      <c r="E3415" s="262"/>
      <c r="K3415" s="262"/>
    </row>
    <row r="3416" spans="5:11" s="62" customFormat="1">
      <c r="E3416" s="262"/>
      <c r="K3416" s="262"/>
    </row>
    <row r="3417" spans="5:11" s="62" customFormat="1">
      <c r="E3417" s="262"/>
      <c r="K3417" s="262"/>
    </row>
    <row r="3418" spans="5:11" s="62" customFormat="1">
      <c r="E3418" s="262"/>
      <c r="K3418" s="262"/>
    </row>
    <row r="3419" spans="5:11" s="62" customFormat="1">
      <c r="E3419" s="262"/>
      <c r="K3419" s="262"/>
    </row>
    <row r="3420" spans="5:11" s="62" customFormat="1">
      <c r="E3420" s="262"/>
      <c r="K3420" s="262"/>
    </row>
    <row r="3421" spans="5:11" s="62" customFormat="1">
      <c r="E3421" s="262"/>
      <c r="K3421" s="262"/>
    </row>
    <row r="3422" spans="5:11" s="62" customFormat="1">
      <c r="E3422" s="262"/>
      <c r="K3422" s="262"/>
    </row>
    <row r="3423" spans="5:11" s="62" customFormat="1">
      <c r="E3423" s="262"/>
      <c r="K3423" s="262"/>
    </row>
    <row r="3424" spans="5:11" s="62" customFormat="1">
      <c r="E3424" s="262"/>
      <c r="K3424" s="262"/>
    </row>
    <row r="3425" spans="5:11" s="62" customFormat="1">
      <c r="E3425" s="262"/>
      <c r="K3425" s="262"/>
    </row>
    <row r="3426" spans="5:11" s="62" customFormat="1">
      <c r="E3426" s="262"/>
      <c r="K3426" s="262"/>
    </row>
    <row r="3427" spans="5:11" s="62" customFormat="1">
      <c r="E3427" s="262"/>
      <c r="K3427" s="262"/>
    </row>
    <row r="3428" spans="5:11" s="62" customFormat="1">
      <c r="E3428" s="262"/>
      <c r="K3428" s="262"/>
    </row>
    <row r="3429" spans="5:11" s="62" customFormat="1">
      <c r="E3429" s="262"/>
      <c r="K3429" s="262"/>
    </row>
    <row r="3430" spans="5:11" s="62" customFormat="1">
      <c r="E3430" s="262"/>
      <c r="K3430" s="262"/>
    </row>
    <row r="3431" spans="5:11" s="62" customFormat="1">
      <c r="E3431" s="262"/>
      <c r="K3431" s="262"/>
    </row>
    <row r="3432" spans="5:11" s="62" customFormat="1">
      <c r="E3432" s="262"/>
      <c r="K3432" s="262"/>
    </row>
    <row r="3433" spans="5:11" s="62" customFormat="1">
      <c r="E3433" s="262"/>
      <c r="K3433" s="262"/>
    </row>
    <row r="3434" spans="5:11" s="62" customFormat="1">
      <c r="E3434" s="262"/>
      <c r="K3434" s="262"/>
    </row>
    <row r="3435" spans="5:11" s="62" customFormat="1">
      <c r="E3435" s="262"/>
      <c r="K3435" s="262"/>
    </row>
    <row r="3436" spans="5:11" s="62" customFormat="1">
      <c r="E3436" s="262"/>
      <c r="K3436" s="262"/>
    </row>
    <row r="3437" spans="5:11" s="62" customFormat="1">
      <c r="E3437" s="262"/>
      <c r="K3437" s="262"/>
    </row>
    <row r="3438" spans="5:11" s="62" customFormat="1">
      <c r="E3438" s="262"/>
      <c r="K3438" s="262"/>
    </row>
    <row r="3439" spans="5:11" s="62" customFormat="1">
      <c r="E3439" s="262"/>
      <c r="K3439" s="262"/>
    </row>
    <row r="3440" spans="5:11" s="62" customFormat="1">
      <c r="E3440" s="262"/>
      <c r="K3440" s="262"/>
    </row>
    <row r="3441" spans="5:11" s="62" customFormat="1">
      <c r="E3441" s="262"/>
      <c r="K3441" s="262"/>
    </row>
    <row r="3442" spans="5:11" s="62" customFormat="1">
      <c r="E3442" s="262"/>
      <c r="K3442" s="262"/>
    </row>
    <row r="3443" spans="5:11" s="62" customFormat="1">
      <c r="E3443" s="262"/>
      <c r="K3443" s="262"/>
    </row>
    <row r="3444" spans="5:11" s="62" customFormat="1">
      <c r="E3444" s="262"/>
      <c r="K3444" s="262"/>
    </row>
    <row r="3445" spans="5:11" s="62" customFormat="1">
      <c r="E3445" s="262"/>
      <c r="K3445" s="262"/>
    </row>
    <row r="3446" spans="5:11" s="62" customFormat="1">
      <c r="E3446" s="262"/>
      <c r="K3446" s="262"/>
    </row>
    <row r="3447" spans="5:11" s="62" customFormat="1">
      <c r="E3447" s="262"/>
      <c r="K3447" s="262"/>
    </row>
    <row r="3448" spans="5:11" s="62" customFormat="1">
      <c r="E3448" s="262"/>
      <c r="K3448" s="262"/>
    </row>
    <row r="3449" spans="5:11" s="62" customFormat="1">
      <c r="E3449" s="262"/>
      <c r="K3449" s="262"/>
    </row>
    <row r="3450" spans="5:11" s="62" customFormat="1">
      <c r="E3450" s="262"/>
      <c r="K3450" s="262"/>
    </row>
    <row r="3451" spans="5:11" s="62" customFormat="1">
      <c r="E3451" s="262"/>
      <c r="K3451" s="262"/>
    </row>
    <row r="3452" spans="5:11" s="62" customFormat="1">
      <c r="E3452" s="262"/>
      <c r="K3452" s="262"/>
    </row>
    <row r="3453" spans="5:11" s="62" customFormat="1">
      <c r="E3453" s="262"/>
      <c r="K3453" s="262"/>
    </row>
    <row r="3454" spans="5:11" s="62" customFormat="1">
      <c r="E3454" s="262"/>
      <c r="K3454" s="262"/>
    </row>
    <row r="3455" spans="5:11" s="62" customFormat="1">
      <c r="E3455" s="262"/>
      <c r="K3455" s="262"/>
    </row>
    <row r="3456" spans="5:11" s="62" customFormat="1">
      <c r="E3456" s="262"/>
      <c r="K3456" s="262"/>
    </row>
    <row r="3457" spans="5:11" s="62" customFormat="1">
      <c r="E3457" s="262"/>
      <c r="K3457" s="262"/>
    </row>
    <row r="3458" spans="5:11" s="62" customFormat="1">
      <c r="E3458" s="262"/>
      <c r="K3458" s="262"/>
    </row>
    <row r="3459" spans="5:11" s="62" customFormat="1">
      <c r="E3459" s="262"/>
      <c r="K3459" s="262"/>
    </row>
    <row r="3460" spans="5:11" s="62" customFormat="1">
      <c r="E3460" s="262"/>
      <c r="K3460" s="262"/>
    </row>
    <row r="3461" spans="5:11" s="62" customFormat="1">
      <c r="E3461" s="262"/>
      <c r="K3461" s="262"/>
    </row>
    <row r="3462" spans="5:11" s="62" customFormat="1">
      <c r="E3462" s="262"/>
      <c r="K3462" s="262"/>
    </row>
    <row r="3463" spans="5:11" s="62" customFormat="1">
      <c r="E3463" s="262"/>
      <c r="K3463" s="262"/>
    </row>
    <row r="3464" spans="5:11" s="62" customFormat="1">
      <c r="E3464" s="262"/>
      <c r="K3464" s="262"/>
    </row>
    <row r="3465" spans="5:11" s="62" customFormat="1">
      <c r="E3465" s="262"/>
      <c r="K3465" s="262"/>
    </row>
    <row r="3466" spans="5:11" s="62" customFormat="1">
      <c r="E3466" s="262"/>
      <c r="K3466" s="262"/>
    </row>
    <row r="3467" spans="5:11" s="62" customFormat="1">
      <c r="E3467" s="262"/>
      <c r="K3467" s="262"/>
    </row>
    <row r="3468" spans="5:11" s="62" customFormat="1">
      <c r="E3468" s="262"/>
      <c r="K3468" s="262"/>
    </row>
    <row r="3469" spans="5:11" s="62" customFormat="1">
      <c r="E3469" s="262"/>
      <c r="K3469" s="262"/>
    </row>
    <row r="3470" spans="5:11" s="62" customFormat="1">
      <c r="E3470" s="262"/>
      <c r="K3470" s="262"/>
    </row>
    <row r="3471" spans="5:11" s="62" customFormat="1">
      <c r="E3471" s="262"/>
      <c r="K3471" s="262"/>
    </row>
    <row r="3472" spans="5:11" s="62" customFormat="1">
      <c r="E3472" s="262"/>
      <c r="K3472" s="262"/>
    </row>
    <row r="3473" spans="5:11" s="62" customFormat="1">
      <c r="E3473" s="262"/>
      <c r="K3473" s="262"/>
    </row>
    <row r="3474" spans="5:11" s="62" customFormat="1">
      <c r="E3474" s="262"/>
      <c r="K3474" s="262"/>
    </row>
    <row r="3475" spans="5:11" s="62" customFormat="1">
      <c r="E3475" s="262"/>
      <c r="K3475" s="262"/>
    </row>
    <row r="3476" spans="5:11" s="62" customFormat="1">
      <c r="E3476" s="262"/>
      <c r="K3476" s="262"/>
    </row>
    <row r="3477" spans="5:11" s="62" customFormat="1">
      <c r="E3477" s="262"/>
      <c r="K3477" s="262"/>
    </row>
    <row r="3478" spans="5:11" s="62" customFormat="1">
      <c r="E3478" s="262"/>
      <c r="K3478" s="262"/>
    </row>
    <row r="3479" spans="5:11" s="62" customFormat="1">
      <c r="E3479" s="262"/>
      <c r="K3479" s="262"/>
    </row>
    <row r="3480" spans="5:11" s="62" customFormat="1">
      <c r="E3480" s="262"/>
      <c r="K3480" s="262"/>
    </row>
    <row r="3481" spans="5:11" s="62" customFormat="1">
      <c r="E3481" s="262"/>
      <c r="K3481" s="262"/>
    </row>
    <row r="3482" spans="5:11" s="62" customFormat="1">
      <c r="E3482" s="262"/>
      <c r="K3482" s="262"/>
    </row>
    <row r="3483" spans="5:11" s="62" customFormat="1">
      <c r="E3483" s="262"/>
      <c r="K3483" s="262"/>
    </row>
    <row r="3484" spans="5:11" s="62" customFormat="1">
      <c r="E3484" s="262"/>
      <c r="K3484" s="262"/>
    </row>
    <row r="3485" spans="5:11" s="62" customFormat="1">
      <c r="E3485" s="262"/>
      <c r="K3485" s="262"/>
    </row>
    <row r="3486" spans="5:11" s="62" customFormat="1">
      <c r="E3486" s="262"/>
      <c r="K3486" s="262"/>
    </row>
    <row r="3487" spans="5:11" s="62" customFormat="1">
      <c r="E3487" s="262"/>
      <c r="K3487" s="262"/>
    </row>
    <row r="3488" spans="5:11" s="62" customFormat="1">
      <c r="E3488" s="262"/>
      <c r="K3488" s="262"/>
    </row>
    <row r="3489" spans="5:11" s="62" customFormat="1">
      <c r="E3489" s="262"/>
      <c r="K3489" s="262"/>
    </row>
    <row r="3490" spans="5:11" s="62" customFormat="1">
      <c r="E3490" s="262"/>
      <c r="K3490" s="262"/>
    </row>
    <row r="3491" spans="5:11" s="62" customFormat="1">
      <c r="E3491" s="262"/>
      <c r="K3491" s="262"/>
    </row>
    <row r="3492" spans="5:11" s="62" customFormat="1">
      <c r="E3492" s="262"/>
      <c r="K3492" s="262"/>
    </row>
    <row r="3493" spans="5:11" s="62" customFormat="1">
      <c r="E3493" s="262"/>
      <c r="K3493" s="262"/>
    </row>
    <row r="3494" spans="5:11" s="62" customFormat="1">
      <c r="E3494" s="262"/>
      <c r="K3494" s="262"/>
    </row>
    <row r="3495" spans="5:11" s="62" customFormat="1">
      <c r="E3495" s="262"/>
      <c r="K3495" s="262"/>
    </row>
    <row r="3496" spans="5:11" s="62" customFormat="1">
      <c r="E3496" s="262"/>
      <c r="K3496" s="262"/>
    </row>
    <row r="3497" spans="5:11" s="62" customFormat="1">
      <c r="E3497" s="262"/>
      <c r="K3497" s="262"/>
    </row>
    <row r="3498" spans="5:11" s="62" customFormat="1">
      <c r="E3498" s="262"/>
      <c r="K3498" s="262"/>
    </row>
    <row r="3499" spans="5:11" s="62" customFormat="1">
      <c r="E3499" s="262"/>
      <c r="K3499" s="262"/>
    </row>
    <row r="3500" spans="5:11" s="62" customFormat="1">
      <c r="E3500" s="262"/>
      <c r="K3500" s="262"/>
    </row>
    <row r="3501" spans="5:11" s="62" customFormat="1">
      <c r="E3501" s="262"/>
      <c r="K3501" s="262"/>
    </row>
    <row r="3502" spans="5:11" s="62" customFormat="1">
      <c r="E3502" s="262"/>
      <c r="K3502" s="262"/>
    </row>
    <row r="3503" spans="5:11" s="62" customFormat="1">
      <c r="E3503" s="262"/>
      <c r="K3503" s="262"/>
    </row>
    <row r="3504" spans="5:11" s="62" customFormat="1">
      <c r="E3504" s="262"/>
      <c r="K3504" s="262"/>
    </row>
    <row r="3505" spans="5:11" s="62" customFormat="1">
      <c r="E3505" s="262"/>
      <c r="K3505" s="262"/>
    </row>
    <row r="3506" spans="5:11" s="62" customFormat="1">
      <c r="E3506" s="262"/>
      <c r="K3506" s="262"/>
    </row>
    <row r="3507" spans="5:11" s="62" customFormat="1">
      <c r="E3507" s="262"/>
      <c r="K3507" s="262"/>
    </row>
    <row r="3508" spans="5:11" s="62" customFormat="1">
      <c r="E3508" s="262"/>
      <c r="K3508" s="262"/>
    </row>
    <row r="3509" spans="5:11" s="62" customFormat="1">
      <c r="E3509" s="262"/>
      <c r="K3509" s="262"/>
    </row>
    <row r="3510" spans="5:11" s="62" customFormat="1">
      <c r="E3510" s="262"/>
      <c r="K3510" s="262"/>
    </row>
    <row r="3511" spans="5:11" s="62" customFormat="1">
      <c r="E3511" s="262"/>
      <c r="K3511" s="262"/>
    </row>
    <row r="3512" spans="5:11" s="62" customFormat="1">
      <c r="E3512" s="262"/>
      <c r="K3512" s="262"/>
    </row>
    <row r="3513" spans="5:11" s="62" customFormat="1">
      <c r="E3513" s="262"/>
      <c r="K3513" s="262"/>
    </row>
    <row r="3514" spans="5:11" s="62" customFormat="1">
      <c r="E3514" s="262"/>
      <c r="K3514" s="262"/>
    </row>
    <row r="3515" spans="5:11" s="62" customFormat="1">
      <c r="E3515" s="262"/>
      <c r="K3515" s="262"/>
    </row>
    <row r="3516" spans="5:11" s="62" customFormat="1">
      <c r="E3516" s="262"/>
      <c r="K3516" s="262"/>
    </row>
    <row r="3517" spans="5:11" s="62" customFormat="1">
      <c r="E3517" s="262"/>
      <c r="K3517" s="262"/>
    </row>
    <row r="3518" spans="5:11" s="62" customFormat="1">
      <c r="E3518" s="262"/>
      <c r="K3518" s="262"/>
    </row>
    <row r="3519" spans="5:11" s="62" customFormat="1">
      <c r="E3519" s="262"/>
      <c r="K3519" s="262"/>
    </row>
    <row r="3520" spans="5:11" s="62" customFormat="1">
      <c r="E3520" s="262"/>
      <c r="K3520" s="262"/>
    </row>
    <row r="3521" spans="5:11" s="62" customFormat="1">
      <c r="E3521" s="262"/>
      <c r="K3521" s="262"/>
    </row>
    <row r="3522" spans="5:11" s="62" customFormat="1">
      <c r="E3522" s="262"/>
      <c r="K3522" s="262"/>
    </row>
    <row r="3523" spans="5:11" s="62" customFormat="1">
      <c r="E3523" s="262"/>
      <c r="K3523" s="262"/>
    </row>
    <row r="3524" spans="5:11" s="62" customFormat="1">
      <c r="E3524" s="262"/>
      <c r="K3524" s="262"/>
    </row>
    <row r="3525" spans="5:11" s="62" customFormat="1">
      <c r="E3525" s="262"/>
      <c r="K3525" s="262"/>
    </row>
    <row r="3526" spans="5:11" s="62" customFormat="1">
      <c r="E3526" s="262"/>
      <c r="K3526" s="262"/>
    </row>
    <row r="3527" spans="5:11" s="62" customFormat="1">
      <c r="E3527" s="262"/>
      <c r="K3527" s="262"/>
    </row>
    <row r="3528" spans="5:11" s="62" customFormat="1">
      <c r="E3528" s="262"/>
      <c r="K3528" s="262"/>
    </row>
    <row r="3529" spans="5:11" s="62" customFormat="1">
      <c r="E3529" s="262"/>
      <c r="K3529" s="262"/>
    </row>
    <row r="3530" spans="5:11" s="62" customFormat="1">
      <c r="E3530" s="262"/>
      <c r="K3530" s="262"/>
    </row>
    <row r="3531" spans="5:11" s="62" customFormat="1">
      <c r="E3531" s="262"/>
      <c r="K3531" s="262"/>
    </row>
    <row r="3532" spans="5:11" s="62" customFormat="1">
      <c r="E3532" s="262"/>
      <c r="K3532" s="262"/>
    </row>
    <row r="3533" spans="5:11" s="62" customFormat="1">
      <c r="E3533" s="262"/>
      <c r="K3533" s="262"/>
    </row>
    <row r="3534" spans="5:11" s="62" customFormat="1">
      <c r="E3534" s="262"/>
      <c r="K3534" s="262"/>
    </row>
    <row r="3535" spans="5:11" s="62" customFormat="1">
      <c r="E3535" s="262"/>
      <c r="K3535" s="262"/>
    </row>
    <row r="3536" spans="5:11" s="62" customFormat="1">
      <c r="E3536" s="262"/>
      <c r="K3536" s="262"/>
    </row>
    <row r="3537" spans="5:11" s="62" customFormat="1">
      <c r="E3537" s="262"/>
      <c r="K3537" s="262"/>
    </row>
    <row r="3538" spans="5:11" s="62" customFormat="1">
      <c r="E3538" s="262"/>
      <c r="K3538" s="262"/>
    </row>
    <row r="3539" spans="5:11" s="62" customFormat="1">
      <c r="E3539" s="262"/>
      <c r="K3539" s="262"/>
    </row>
    <row r="3540" spans="5:11" s="62" customFormat="1">
      <c r="E3540" s="262"/>
      <c r="K3540" s="262"/>
    </row>
    <row r="3541" spans="5:11" s="62" customFormat="1">
      <c r="E3541" s="262"/>
      <c r="K3541" s="262"/>
    </row>
    <row r="3542" spans="5:11" s="62" customFormat="1">
      <c r="E3542" s="262"/>
      <c r="K3542" s="262"/>
    </row>
    <row r="3543" spans="5:11" s="62" customFormat="1">
      <c r="E3543" s="262"/>
      <c r="K3543" s="262"/>
    </row>
    <row r="3544" spans="5:11" s="62" customFormat="1">
      <c r="E3544" s="262"/>
      <c r="K3544" s="262"/>
    </row>
    <row r="3545" spans="5:11" s="62" customFormat="1">
      <c r="E3545" s="262"/>
      <c r="K3545" s="262"/>
    </row>
    <row r="3546" spans="5:11" s="62" customFormat="1">
      <c r="E3546" s="262"/>
      <c r="K3546" s="262"/>
    </row>
    <row r="3547" spans="5:11" s="62" customFormat="1">
      <c r="E3547" s="262"/>
      <c r="K3547" s="262"/>
    </row>
    <row r="3548" spans="5:11" s="62" customFormat="1">
      <c r="E3548" s="262"/>
      <c r="K3548" s="262"/>
    </row>
    <row r="3549" spans="5:11" s="62" customFormat="1">
      <c r="E3549" s="262"/>
      <c r="K3549" s="262"/>
    </row>
    <row r="3550" spans="5:11" s="62" customFormat="1">
      <c r="E3550" s="262"/>
      <c r="K3550" s="262"/>
    </row>
    <row r="3551" spans="5:11" s="62" customFormat="1">
      <c r="E3551" s="262"/>
      <c r="K3551" s="262"/>
    </row>
    <row r="3552" spans="5:11" s="62" customFormat="1">
      <c r="E3552" s="262"/>
      <c r="K3552" s="262"/>
    </row>
    <row r="3553" spans="5:11" s="62" customFormat="1">
      <c r="E3553" s="262"/>
      <c r="K3553" s="262"/>
    </row>
    <row r="3554" spans="5:11" s="62" customFormat="1">
      <c r="E3554" s="262"/>
      <c r="K3554" s="262"/>
    </row>
    <row r="3555" spans="5:11" s="62" customFormat="1">
      <c r="E3555" s="262"/>
      <c r="K3555" s="262"/>
    </row>
    <row r="3556" spans="5:11" s="62" customFormat="1">
      <c r="E3556" s="262"/>
      <c r="K3556" s="262"/>
    </row>
    <row r="3557" spans="5:11" s="62" customFormat="1">
      <c r="E3557" s="262"/>
      <c r="K3557" s="262"/>
    </row>
    <row r="3558" spans="5:11" s="62" customFormat="1">
      <c r="E3558" s="262"/>
      <c r="K3558" s="262"/>
    </row>
    <row r="3559" spans="5:11" s="62" customFormat="1">
      <c r="E3559" s="262"/>
      <c r="K3559" s="262"/>
    </row>
    <row r="3560" spans="5:11" s="62" customFormat="1">
      <c r="E3560" s="262"/>
      <c r="K3560" s="262"/>
    </row>
    <row r="3561" spans="5:11" s="62" customFormat="1">
      <c r="E3561" s="262"/>
      <c r="K3561" s="262"/>
    </row>
    <row r="3562" spans="5:11" s="62" customFormat="1">
      <c r="E3562" s="262"/>
      <c r="K3562" s="262"/>
    </row>
    <row r="3563" spans="5:11" s="62" customFormat="1">
      <c r="E3563" s="262"/>
      <c r="K3563" s="262"/>
    </row>
    <row r="3564" spans="5:11" s="62" customFormat="1">
      <c r="E3564" s="262"/>
      <c r="K3564" s="262"/>
    </row>
    <row r="3565" spans="5:11" s="62" customFormat="1">
      <c r="E3565" s="262"/>
      <c r="K3565" s="262"/>
    </row>
    <row r="3566" spans="5:11" s="62" customFormat="1">
      <c r="E3566" s="262"/>
      <c r="K3566" s="262"/>
    </row>
    <row r="3567" spans="5:11" s="62" customFormat="1">
      <c r="E3567" s="262"/>
      <c r="K3567" s="262"/>
    </row>
    <row r="3568" spans="5:11" s="62" customFormat="1">
      <c r="E3568" s="262"/>
      <c r="K3568" s="262"/>
    </row>
    <row r="3569" spans="5:11" s="62" customFormat="1">
      <c r="E3569" s="262"/>
      <c r="K3569" s="262"/>
    </row>
    <row r="3570" spans="5:11" s="62" customFormat="1">
      <c r="E3570" s="262"/>
      <c r="K3570" s="262"/>
    </row>
    <row r="3571" spans="5:11" s="62" customFormat="1">
      <c r="E3571" s="262"/>
      <c r="K3571" s="262"/>
    </row>
    <row r="3572" spans="5:11" s="62" customFormat="1">
      <c r="E3572" s="262"/>
      <c r="K3572" s="262"/>
    </row>
    <row r="3573" spans="5:11" s="62" customFormat="1">
      <c r="E3573" s="262"/>
      <c r="K3573" s="262"/>
    </row>
    <row r="3574" spans="5:11" s="62" customFormat="1">
      <c r="E3574" s="262"/>
      <c r="K3574" s="262"/>
    </row>
    <row r="3575" spans="5:11" s="62" customFormat="1">
      <c r="E3575" s="262"/>
      <c r="K3575" s="262"/>
    </row>
    <row r="3576" spans="5:11" s="62" customFormat="1">
      <c r="E3576" s="262"/>
      <c r="K3576" s="262"/>
    </row>
    <row r="3577" spans="5:11" s="62" customFormat="1">
      <c r="E3577" s="262"/>
      <c r="K3577" s="262"/>
    </row>
    <row r="3578" spans="5:11" s="62" customFormat="1">
      <c r="E3578" s="262"/>
      <c r="K3578" s="262"/>
    </row>
    <row r="3579" spans="5:11" s="62" customFormat="1">
      <c r="E3579" s="262"/>
      <c r="K3579" s="262"/>
    </row>
    <row r="3580" spans="5:11" s="62" customFormat="1">
      <c r="E3580" s="262"/>
      <c r="K3580" s="262"/>
    </row>
    <row r="3581" spans="5:11" s="62" customFormat="1">
      <c r="E3581" s="262"/>
      <c r="K3581" s="262"/>
    </row>
    <row r="3582" spans="5:11" s="62" customFormat="1">
      <c r="E3582" s="262"/>
      <c r="K3582" s="262"/>
    </row>
    <row r="3583" spans="5:11" s="62" customFormat="1">
      <c r="E3583" s="262"/>
      <c r="K3583" s="262"/>
    </row>
    <row r="3584" spans="5:11" s="62" customFormat="1">
      <c r="E3584" s="262"/>
      <c r="K3584" s="262"/>
    </row>
    <row r="3585" spans="5:11" s="62" customFormat="1">
      <c r="E3585" s="262"/>
      <c r="K3585" s="262"/>
    </row>
    <row r="3586" spans="5:11" s="62" customFormat="1">
      <c r="E3586" s="262"/>
      <c r="K3586" s="262"/>
    </row>
    <row r="3587" spans="5:11" s="62" customFormat="1">
      <c r="E3587" s="262"/>
      <c r="K3587" s="262"/>
    </row>
    <row r="3588" spans="5:11" s="62" customFormat="1">
      <c r="E3588" s="262"/>
      <c r="K3588" s="262"/>
    </row>
    <row r="3589" spans="5:11" s="62" customFormat="1">
      <c r="E3589" s="262"/>
      <c r="K3589" s="262"/>
    </row>
    <row r="3590" spans="5:11" s="62" customFormat="1">
      <c r="E3590" s="262"/>
      <c r="K3590" s="262"/>
    </row>
    <row r="3591" spans="5:11" s="62" customFormat="1">
      <c r="E3591" s="262"/>
      <c r="K3591" s="262"/>
    </row>
    <row r="3592" spans="5:11" s="62" customFormat="1">
      <c r="E3592" s="262"/>
      <c r="K3592" s="262"/>
    </row>
    <row r="3593" spans="5:11" s="62" customFormat="1">
      <c r="E3593" s="262"/>
      <c r="K3593" s="262"/>
    </row>
    <row r="3594" spans="5:11" s="62" customFormat="1">
      <c r="E3594" s="262"/>
      <c r="K3594" s="262"/>
    </row>
    <row r="3595" spans="5:11" s="62" customFormat="1">
      <c r="E3595" s="262"/>
      <c r="K3595" s="262"/>
    </row>
    <row r="3596" spans="5:11" s="62" customFormat="1">
      <c r="E3596" s="262"/>
      <c r="K3596" s="262"/>
    </row>
    <row r="3597" spans="5:11" s="62" customFormat="1">
      <c r="E3597" s="262"/>
      <c r="K3597" s="262"/>
    </row>
    <row r="3598" spans="5:11" s="62" customFormat="1">
      <c r="E3598" s="262"/>
      <c r="K3598" s="262"/>
    </row>
    <row r="3599" spans="5:11" s="62" customFormat="1">
      <c r="E3599" s="262"/>
      <c r="K3599" s="262"/>
    </row>
    <row r="3600" spans="5:11" s="62" customFormat="1">
      <c r="E3600" s="262"/>
      <c r="K3600" s="262"/>
    </row>
    <row r="3601" spans="5:11" s="62" customFormat="1">
      <c r="E3601" s="262"/>
      <c r="K3601" s="262"/>
    </row>
    <row r="3602" spans="5:11" s="62" customFormat="1">
      <c r="E3602" s="262"/>
      <c r="K3602" s="262"/>
    </row>
    <row r="3603" spans="5:11" s="62" customFormat="1">
      <c r="E3603" s="262"/>
      <c r="K3603" s="262"/>
    </row>
    <row r="3604" spans="5:11" s="62" customFormat="1">
      <c r="E3604" s="262"/>
      <c r="K3604" s="262"/>
    </row>
    <row r="3605" spans="5:11" s="62" customFormat="1">
      <c r="E3605" s="262"/>
      <c r="K3605" s="262"/>
    </row>
    <row r="3606" spans="5:11" s="62" customFormat="1">
      <c r="E3606" s="262"/>
      <c r="K3606" s="262"/>
    </row>
    <row r="3607" spans="5:11" s="62" customFormat="1">
      <c r="E3607" s="262"/>
      <c r="K3607" s="262"/>
    </row>
    <row r="3608" spans="5:11" s="62" customFormat="1">
      <c r="E3608" s="262"/>
      <c r="K3608" s="262"/>
    </row>
    <row r="3609" spans="5:11" s="62" customFormat="1">
      <c r="E3609" s="262"/>
      <c r="K3609" s="262"/>
    </row>
    <row r="3610" spans="5:11" s="62" customFormat="1">
      <c r="E3610" s="262"/>
      <c r="K3610" s="262"/>
    </row>
    <row r="3611" spans="5:11" s="62" customFormat="1">
      <c r="E3611" s="262"/>
      <c r="K3611" s="262"/>
    </row>
    <row r="3612" spans="5:11" s="62" customFormat="1">
      <c r="E3612" s="262"/>
      <c r="K3612" s="262"/>
    </row>
    <row r="3613" spans="5:11" s="62" customFormat="1">
      <c r="E3613" s="262"/>
      <c r="K3613" s="262"/>
    </row>
    <row r="3614" spans="5:11" s="62" customFormat="1">
      <c r="E3614" s="262"/>
      <c r="K3614" s="262"/>
    </row>
    <row r="3615" spans="5:11" s="62" customFormat="1">
      <c r="E3615" s="262"/>
      <c r="K3615" s="262"/>
    </row>
    <row r="3616" spans="5:11" s="62" customFormat="1">
      <c r="E3616" s="262"/>
      <c r="K3616" s="262"/>
    </row>
    <row r="3617" spans="5:11" s="62" customFormat="1">
      <c r="E3617" s="262"/>
      <c r="K3617" s="262"/>
    </row>
    <row r="3618" spans="5:11" s="62" customFormat="1">
      <c r="E3618" s="262"/>
      <c r="K3618" s="262"/>
    </row>
    <row r="3619" spans="5:11" s="62" customFormat="1">
      <c r="E3619" s="262"/>
      <c r="K3619" s="262"/>
    </row>
    <row r="3620" spans="5:11" s="62" customFormat="1">
      <c r="E3620" s="262"/>
      <c r="K3620" s="262"/>
    </row>
    <row r="3621" spans="5:11" s="62" customFormat="1">
      <c r="E3621" s="262"/>
      <c r="K3621" s="262"/>
    </row>
    <row r="3622" spans="5:11" s="62" customFormat="1">
      <c r="E3622" s="262"/>
      <c r="K3622" s="262"/>
    </row>
    <row r="3623" spans="5:11" s="62" customFormat="1">
      <c r="E3623" s="262"/>
      <c r="K3623" s="262"/>
    </row>
    <row r="3624" spans="5:11" s="62" customFormat="1">
      <c r="E3624" s="262"/>
      <c r="K3624" s="262"/>
    </row>
    <row r="3625" spans="5:11" s="62" customFormat="1">
      <c r="E3625" s="262"/>
      <c r="K3625" s="262"/>
    </row>
    <row r="3626" spans="5:11" s="62" customFormat="1">
      <c r="E3626" s="262"/>
      <c r="K3626" s="262"/>
    </row>
    <row r="3627" spans="5:11" s="62" customFormat="1">
      <c r="E3627" s="262"/>
      <c r="K3627" s="262"/>
    </row>
    <row r="3628" spans="5:11" s="62" customFormat="1">
      <c r="E3628" s="262"/>
      <c r="K3628" s="262"/>
    </row>
    <row r="3629" spans="5:11" s="62" customFormat="1">
      <c r="E3629" s="262"/>
      <c r="K3629" s="262"/>
    </row>
    <row r="3630" spans="5:11" s="62" customFormat="1">
      <c r="E3630" s="262"/>
      <c r="K3630" s="262"/>
    </row>
    <row r="3631" spans="5:11" s="62" customFormat="1">
      <c r="E3631" s="262"/>
      <c r="K3631" s="262"/>
    </row>
    <row r="3632" spans="5:11" s="62" customFormat="1">
      <c r="E3632" s="262"/>
      <c r="K3632" s="262"/>
    </row>
    <row r="3633" spans="5:11" s="62" customFormat="1">
      <c r="E3633" s="262"/>
      <c r="K3633" s="262"/>
    </row>
    <row r="3634" spans="5:11" s="62" customFormat="1">
      <c r="E3634" s="262"/>
      <c r="K3634" s="262"/>
    </row>
    <row r="3635" spans="5:11" s="62" customFormat="1">
      <c r="E3635" s="262"/>
      <c r="K3635" s="262"/>
    </row>
    <row r="3636" spans="5:11" s="62" customFormat="1">
      <c r="E3636" s="262"/>
      <c r="K3636" s="262"/>
    </row>
    <row r="3637" spans="5:11" s="62" customFormat="1">
      <c r="E3637" s="262"/>
      <c r="K3637" s="262"/>
    </row>
    <row r="3638" spans="5:11" s="62" customFormat="1">
      <c r="E3638" s="262"/>
      <c r="K3638" s="262"/>
    </row>
    <row r="3639" spans="5:11" s="62" customFormat="1">
      <c r="E3639" s="262"/>
      <c r="K3639" s="262"/>
    </row>
    <row r="3640" spans="5:11" s="62" customFormat="1">
      <c r="E3640" s="262"/>
      <c r="K3640" s="262"/>
    </row>
    <row r="3641" spans="5:11" s="62" customFormat="1">
      <c r="E3641" s="262"/>
      <c r="K3641" s="262"/>
    </row>
    <row r="3642" spans="5:11" s="62" customFormat="1">
      <c r="E3642" s="262"/>
      <c r="K3642" s="262"/>
    </row>
    <row r="3643" spans="5:11" s="62" customFormat="1">
      <c r="E3643" s="262"/>
      <c r="K3643" s="262"/>
    </row>
    <row r="3644" spans="5:11" s="62" customFormat="1">
      <c r="E3644" s="262"/>
      <c r="K3644" s="262"/>
    </row>
    <row r="3645" spans="5:11" s="62" customFormat="1">
      <c r="E3645" s="262"/>
      <c r="K3645" s="262"/>
    </row>
    <row r="3646" spans="5:11" s="62" customFormat="1">
      <c r="E3646" s="262"/>
      <c r="K3646" s="262"/>
    </row>
    <row r="3647" spans="5:11" s="62" customFormat="1">
      <c r="E3647" s="262"/>
      <c r="K3647" s="262"/>
    </row>
    <row r="3648" spans="5:11" s="62" customFormat="1">
      <c r="E3648" s="262"/>
      <c r="K3648" s="262"/>
    </row>
    <row r="3649" spans="5:11" s="62" customFormat="1">
      <c r="E3649" s="262"/>
      <c r="K3649" s="262"/>
    </row>
    <row r="3650" spans="5:11" s="62" customFormat="1">
      <c r="E3650" s="262"/>
      <c r="K3650" s="262"/>
    </row>
    <row r="3651" spans="5:11" s="62" customFormat="1">
      <c r="E3651" s="262"/>
      <c r="K3651" s="262"/>
    </row>
    <row r="3652" spans="5:11" s="62" customFormat="1">
      <c r="E3652" s="262"/>
      <c r="K3652" s="262"/>
    </row>
    <row r="3653" spans="5:11" s="62" customFormat="1">
      <c r="E3653" s="262"/>
      <c r="K3653" s="262"/>
    </row>
    <row r="3654" spans="5:11" s="62" customFormat="1">
      <c r="E3654" s="262"/>
      <c r="K3654" s="262"/>
    </row>
    <row r="3655" spans="5:11" s="62" customFormat="1">
      <c r="E3655" s="262"/>
      <c r="K3655" s="262"/>
    </row>
    <row r="3656" spans="5:11" s="62" customFormat="1">
      <c r="E3656" s="262"/>
      <c r="K3656" s="262"/>
    </row>
    <row r="3657" spans="5:11" s="62" customFormat="1">
      <c r="E3657" s="262"/>
      <c r="K3657" s="262"/>
    </row>
    <row r="3658" spans="5:11" s="62" customFormat="1">
      <c r="E3658" s="262"/>
      <c r="K3658" s="262"/>
    </row>
    <row r="3659" spans="5:11" s="62" customFormat="1">
      <c r="E3659" s="262"/>
      <c r="K3659" s="262"/>
    </row>
    <row r="3660" spans="5:11" s="62" customFormat="1">
      <c r="E3660" s="262"/>
      <c r="K3660" s="262"/>
    </row>
    <row r="3661" spans="5:11" s="62" customFormat="1">
      <c r="E3661" s="262"/>
      <c r="K3661" s="262"/>
    </row>
    <row r="3662" spans="5:11" s="62" customFormat="1">
      <c r="E3662" s="262"/>
      <c r="K3662" s="262"/>
    </row>
    <row r="3663" spans="5:11" s="62" customFormat="1">
      <c r="E3663" s="262"/>
      <c r="K3663" s="262"/>
    </row>
    <row r="3664" spans="5:11" s="62" customFormat="1">
      <c r="E3664" s="262"/>
      <c r="K3664" s="262"/>
    </row>
    <row r="3665" spans="5:11" s="62" customFormat="1">
      <c r="E3665" s="262"/>
      <c r="K3665" s="262"/>
    </row>
    <row r="3666" spans="5:11" s="62" customFormat="1">
      <c r="E3666" s="262"/>
      <c r="K3666" s="262"/>
    </row>
    <row r="3667" spans="5:11" s="62" customFormat="1">
      <c r="E3667" s="262"/>
      <c r="K3667" s="262"/>
    </row>
    <row r="3668" spans="5:11" s="62" customFormat="1">
      <c r="E3668" s="262"/>
      <c r="K3668" s="262"/>
    </row>
    <row r="3669" spans="5:11" s="62" customFormat="1">
      <c r="E3669" s="262"/>
      <c r="K3669" s="262"/>
    </row>
    <row r="3670" spans="5:11" s="62" customFormat="1">
      <c r="E3670" s="262"/>
      <c r="K3670" s="262"/>
    </row>
    <row r="3671" spans="5:11" s="62" customFormat="1">
      <c r="E3671" s="262"/>
      <c r="K3671" s="262"/>
    </row>
    <row r="3672" spans="5:11" s="62" customFormat="1">
      <c r="E3672" s="262"/>
      <c r="K3672" s="262"/>
    </row>
    <row r="3673" spans="5:11" s="62" customFormat="1">
      <c r="E3673" s="262"/>
      <c r="K3673" s="262"/>
    </row>
    <row r="3674" spans="5:11" s="62" customFormat="1">
      <c r="E3674" s="262"/>
      <c r="K3674" s="262"/>
    </row>
    <row r="3675" spans="5:11" s="62" customFormat="1">
      <c r="E3675" s="262"/>
      <c r="K3675" s="262"/>
    </row>
    <row r="3676" spans="5:11" s="62" customFormat="1">
      <c r="E3676" s="262"/>
      <c r="K3676" s="262"/>
    </row>
    <row r="3677" spans="5:11" s="62" customFormat="1">
      <c r="E3677" s="262"/>
      <c r="K3677" s="262"/>
    </row>
    <row r="3678" spans="5:11" s="62" customFormat="1">
      <c r="E3678" s="262"/>
      <c r="K3678" s="262"/>
    </row>
    <row r="3679" spans="5:11" s="62" customFormat="1">
      <c r="E3679" s="262"/>
      <c r="K3679" s="262"/>
    </row>
    <row r="3680" spans="5:11" s="62" customFormat="1">
      <c r="E3680" s="262"/>
      <c r="K3680" s="262"/>
    </row>
    <row r="3681" spans="5:11" s="62" customFormat="1">
      <c r="E3681" s="262"/>
      <c r="K3681" s="262"/>
    </row>
    <row r="3682" spans="5:11" s="62" customFormat="1">
      <c r="E3682" s="262"/>
      <c r="K3682" s="262"/>
    </row>
    <row r="3683" spans="5:11" s="62" customFormat="1">
      <c r="E3683" s="262"/>
      <c r="K3683" s="262"/>
    </row>
    <row r="3684" spans="5:11" s="62" customFormat="1">
      <c r="E3684" s="262"/>
      <c r="K3684" s="262"/>
    </row>
    <row r="3685" spans="5:11" s="62" customFormat="1">
      <c r="E3685" s="262"/>
      <c r="K3685" s="262"/>
    </row>
    <row r="3686" spans="5:11" s="62" customFormat="1">
      <c r="E3686" s="262"/>
      <c r="K3686" s="262"/>
    </row>
    <row r="3687" spans="5:11" s="62" customFormat="1">
      <c r="E3687" s="262"/>
      <c r="K3687" s="262"/>
    </row>
    <row r="3688" spans="5:11" s="62" customFormat="1">
      <c r="E3688" s="262"/>
      <c r="K3688" s="262"/>
    </row>
    <row r="3689" spans="5:11" s="62" customFormat="1">
      <c r="E3689" s="262"/>
      <c r="K3689" s="262"/>
    </row>
    <row r="3690" spans="5:11" s="62" customFormat="1">
      <c r="E3690" s="262"/>
      <c r="K3690" s="262"/>
    </row>
    <row r="3691" spans="5:11" s="62" customFormat="1">
      <c r="E3691" s="262"/>
      <c r="K3691" s="262"/>
    </row>
    <row r="3692" spans="5:11" s="62" customFormat="1">
      <c r="E3692" s="262"/>
      <c r="K3692" s="262"/>
    </row>
    <row r="3693" spans="5:11" s="62" customFormat="1">
      <c r="E3693" s="262"/>
      <c r="K3693" s="262"/>
    </row>
    <row r="3694" spans="5:11" s="62" customFormat="1">
      <c r="E3694" s="262"/>
      <c r="K3694" s="262"/>
    </row>
    <row r="3695" spans="5:11" s="62" customFormat="1">
      <c r="E3695" s="262"/>
      <c r="K3695" s="262"/>
    </row>
    <row r="3696" spans="5:11" s="62" customFormat="1">
      <c r="E3696" s="262"/>
      <c r="K3696" s="262"/>
    </row>
    <row r="3697" spans="5:11" s="62" customFormat="1">
      <c r="E3697" s="262"/>
      <c r="K3697" s="262"/>
    </row>
    <row r="3698" spans="5:11" s="62" customFormat="1">
      <c r="E3698" s="262"/>
      <c r="K3698" s="262"/>
    </row>
    <row r="3699" spans="5:11" s="62" customFormat="1">
      <c r="E3699" s="262"/>
      <c r="K3699" s="262"/>
    </row>
    <row r="3700" spans="5:11" s="62" customFormat="1">
      <c r="E3700" s="262"/>
      <c r="K3700" s="262"/>
    </row>
    <row r="3701" spans="5:11" s="62" customFormat="1">
      <c r="E3701" s="262"/>
      <c r="K3701" s="262"/>
    </row>
    <row r="3702" spans="5:11" s="62" customFormat="1">
      <c r="E3702" s="262"/>
      <c r="K3702" s="262"/>
    </row>
    <row r="3703" spans="5:11" s="62" customFormat="1">
      <c r="E3703" s="262"/>
      <c r="K3703" s="262"/>
    </row>
    <row r="3704" spans="5:11" s="62" customFormat="1">
      <c r="E3704" s="262"/>
      <c r="K3704" s="262"/>
    </row>
    <row r="3705" spans="5:11" s="62" customFormat="1">
      <c r="E3705" s="262"/>
      <c r="K3705" s="262"/>
    </row>
    <row r="3706" spans="5:11" s="62" customFormat="1">
      <c r="E3706" s="262"/>
      <c r="K3706" s="262"/>
    </row>
    <row r="3707" spans="5:11" s="62" customFormat="1">
      <c r="E3707" s="262"/>
      <c r="K3707" s="262"/>
    </row>
    <row r="3708" spans="5:11" s="62" customFormat="1">
      <c r="E3708" s="262"/>
      <c r="K3708" s="262"/>
    </row>
    <row r="3709" spans="5:11" s="62" customFormat="1">
      <c r="E3709" s="262"/>
      <c r="K3709" s="262"/>
    </row>
    <row r="3710" spans="5:11" s="62" customFormat="1">
      <c r="E3710" s="262"/>
      <c r="K3710" s="262"/>
    </row>
    <row r="3711" spans="5:11" s="62" customFormat="1">
      <c r="E3711" s="262"/>
      <c r="K3711" s="262"/>
    </row>
    <row r="3712" spans="5:11" s="62" customFormat="1">
      <c r="E3712" s="262"/>
      <c r="K3712" s="262"/>
    </row>
    <row r="3713" spans="5:11" s="62" customFormat="1">
      <c r="E3713" s="262"/>
      <c r="K3713" s="262"/>
    </row>
    <row r="3714" spans="5:11" s="62" customFormat="1">
      <c r="E3714" s="262"/>
      <c r="K3714" s="262"/>
    </row>
    <row r="3715" spans="5:11" s="62" customFormat="1">
      <c r="E3715" s="262"/>
      <c r="K3715" s="262"/>
    </row>
    <row r="3716" spans="5:11" s="62" customFormat="1">
      <c r="E3716" s="262"/>
      <c r="K3716" s="262"/>
    </row>
    <row r="3717" spans="5:11" s="62" customFormat="1">
      <c r="E3717" s="262"/>
      <c r="K3717" s="262"/>
    </row>
    <row r="3718" spans="5:11" s="62" customFormat="1">
      <c r="E3718" s="262"/>
      <c r="K3718" s="262"/>
    </row>
    <row r="3719" spans="5:11" s="62" customFormat="1">
      <c r="E3719" s="262"/>
      <c r="K3719" s="262"/>
    </row>
    <row r="3720" spans="5:11" s="62" customFormat="1">
      <c r="E3720" s="262"/>
      <c r="K3720" s="262"/>
    </row>
    <row r="3721" spans="5:11" s="62" customFormat="1">
      <c r="E3721" s="262"/>
      <c r="K3721" s="262"/>
    </row>
    <row r="3722" spans="5:11" s="62" customFormat="1">
      <c r="E3722" s="262"/>
      <c r="K3722" s="262"/>
    </row>
    <row r="3723" spans="5:11" s="62" customFormat="1">
      <c r="E3723" s="262"/>
      <c r="K3723" s="262"/>
    </row>
    <row r="3724" spans="5:11" s="62" customFormat="1">
      <c r="E3724" s="262"/>
      <c r="K3724" s="262"/>
    </row>
    <row r="3725" spans="5:11" s="62" customFormat="1">
      <c r="E3725" s="262"/>
      <c r="K3725" s="262"/>
    </row>
    <row r="3726" spans="5:11" s="62" customFormat="1">
      <c r="E3726" s="262"/>
      <c r="K3726" s="262"/>
    </row>
    <row r="3727" spans="5:11" s="62" customFormat="1">
      <c r="E3727" s="262"/>
      <c r="K3727" s="262"/>
    </row>
    <row r="3728" spans="5:11" s="62" customFormat="1">
      <c r="E3728" s="262"/>
      <c r="K3728" s="262"/>
    </row>
    <row r="3729" spans="5:11" s="62" customFormat="1">
      <c r="E3729" s="262"/>
      <c r="K3729" s="262"/>
    </row>
    <row r="3730" spans="5:11" s="62" customFormat="1">
      <c r="E3730" s="262"/>
      <c r="K3730" s="262"/>
    </row>
    <row r="3731" spans="5:11" s="62" customFormat="1">
      <c r="E3731" s="262"/>
      <c r="K3731" s="262"/>
    </row>
    <row r="3732" spans="5:11" s="62" customFormat="1">
      <c r="E3732" s="262"/>
      <c r="K3732" s="262"/>
    </row>
    <row r="3733" spans="5:11" s="62" customFormat="1">
      <c r="E3733" s="262"/>
      <c r="K3733" s="262"/>
    </row>
    <row r="3734" spans="5:11" s="62" customFormat="1">
      <c r="E3734" s="262"/>
      <c r="K3734" s="262"/>
    </row>
    <row r="3735" spans="5:11" s="62" customFormat="1">
      <c r="E3735" s="262"/>
      <c r="K3735" s="262"/>
    </row>
    <row r="3736" spans="5:11" s="62" customFormat="1">
      <c r="E3736" s="262"/>
      <c r="K3736" s="262"/>
    </row>
    <row r="3737" spans="5:11" s="62" customFormat="1">
      <c r="E3737" s="262"/>
      <c r="K3737" s="262"/>
    </row>
    <row r="3738" spans="5:11" s="62" customFormat="1">
      <c r="E3738" s="262"/>
      <c r="K3738" s="262"/>
    </row>
    <row r="3739" spans="5:11" s="62" customFormat="1">
      <c r="E3739" s="262"/>
      <c r="K3739" s="262"/>
    </row>
    <row r="3740" spans="5:11" s="62" customFormat="1">
      <c r="E3740" s="262"/>
      <c r="K3740" s="262"/>
    </row>
    <row r="3741" spans="5:11" s="62" customFormat="1">
      <c r="E3741" s="262"/>
      <c r="K3741" s="262"/>
    </row>
    <row r="3742" spans="5:11" s="62" customFormat="1">
      <c r="E3742" s="262"/>
      <c r="K3742" s="262"/>
    </row>
    <row r="3743" spans="5:11" s="62" customFormat="1">
      <c r="E3743" s="262"/>
      <c r="K3743" s="262"/>
    </row>
    <row r="3744" spans="5:11" s="62" customFormat="1">
      <c r="E3744" s="262"/>
      <c r="K3744" s="262"/>
    </row>
    <row r="3745" spans="5:11" s="62" customFormat="1">
      <c r="E3745" s="262"/>
      <c r="K3745" s="262"/>
    </row>
    <row r="3746" spans="5:11" s="62" customFormat="1">
      <c r="E3746" s="262"/>
      <c r="K3746" s="262"/>
    </row>
    <row r="3747" spans="5:11" s="62" customFormat="1">
      <c r="E3747" s="262"/>
      <c r="K3747" s="262"/>
    </row>
    <row r="3748" spans="5:11" s="62" customFormat="1">
      <c r="E3748" s="262"/>
      <c r="K3748" s="262"/>
    </row>
    <row r="3749" spans="5:11" s="62" customFormat="1">
      <c r="E3749" s="262"/>
      <c r="K3749" s="262"/>
    </row>
    <row r="3750" spans="5:11" s="62" customFormat="1">
      <c r="E3750" s="262"/>
      <c r="K3750" s="262"/>
    </row>
    <row r="3751" spans="5:11" s="62" customFormat="1">
      <c r="E3751" s="262"/>
      <c r="K3751" s="262"/>
    </row>
    <row r="3752" spans="5:11" s="62" customFormat="1">
      <c r="E3752" s="262"/>
      <c r="K3752" s="262"/>
    </row>
    <row r="3753" spans="5:11" s="62" customFormat="1">
      <c r="E3753" s="262"/>
      <c r="K3753" s="262"/>
    </row>
    <row r="3754" spans="5:11" s="62" customFormat="1">
      <c r="E3754" s="262"/>
      <c r="K3754" s="262"/>
    </row>
    <row r="3755" spans="5:11" s="62" customFormat="1">
      <c r="E3755" s="262"/>
      <c r="K3755" s="262"/>
    </row>
    <row r="3756" spans="5:11" s="62" customFormat="1">
      <c r="E3756" s="262"/>
      <c r="K3756" s="262"/>
    </row>
    <row r="3757" spans="5:11" s="62" customFormat="1">
      <c r="E3757" s="262"/>
      <c r="K3757" s="262"/>
    </row>
    <row r="3758" spans="5:11" s="62" customFormat="1">
      <c r="E3758" s="262"/>
      <c r="K3758" s="262"/>
    </row>
    <row r="3759" spans="5:11" s="62" customFormat="1">
      <c r="E3759" s="262"/>
      <c r="K3759" s="262"/>
    </row>
    <row r="3760" spans="5:11" s="62" customFormat="1">
      <c r="E3760" s="262"/>
      <c r="K3760" s="262"/>
    </row>
    <row r="3761" spans="5:11" s="62" customFormat="1">
      <c r="E3761" s="262"/>
      <c r="K3761" s="262"/>
    </row>
    <row r="3762" spans="5:11" s="62" customFormat="1">
      <c r="E3762" s="262"/>
      <c r="K3762" s="262"/>
    </row>
    <row r="3763" spans="5:11" s="62" customFormat="1">
      <c r="E3763" s="262"/>
      <c r="K3763" s="262"/>
    </row>
    <row r="3764" spans="5:11" s="62" customFormat="1">
      <c r="E3764" s="262"/>
      <c r="K3764" s="262"/>
    </row>
    <row r="3765" spans="5:11" s="62" customFormat="1">
      <c r="E3765" s="262"/>
      <c r="K3765" s="262"/>
    </row>
    <row r="3766" spans="5:11" s="62" customFormat="1">
      <c r="E3766" s="262"/>
      <c r="K3766" s="262"/>
    </row>
    <row r="3767" spans="5:11" s="62" customFormat="1">
      <c r="E3767" s="262"/>
      <c r="K3767" s="262"/>
    </row>
    <row r="3768" spans="5:11" s="62" customFormat="1">
      <c r="E3768" s="262"/>
      <c r="K3768" s="262"/>
    </row>
    <row r="3769" spans="5:11" s="62" customFormat="1">
      <c r="E3769" s="262"/>
      <c r="K3769" s="262"/>
    </row>
    <row r="3770" spans="5:11" s="62" customFormat="1">
      <c r="E3770" s="262"/>
      <c r="K3770" s="262"/>
    </row>
    <row r="3771" spans="5:11" s="62" customFormat="1">
      <c r="E3771" s="262"/>
      <c r="K3771" s="262"/>
    </row>
    <row r="3772" spans="5:11" s="62" customFormat="1">
      <c r="E3772" s="262"/>
      <c r="K3772" s="262"/>
    </row>
    <row r="3773" spans="5:11" s="62" customFormat="1">
      <c r="E3773" s="262"/>
      <c r="K3773" s="262"/>
    </row>
    <row r="3774" spans="5:11" s="62" customFormat="1">
      <c r="E3774" s="262"/>
      <c r="K3774" s="262"/>
    </row>
    <row r="3775" spans="5:11" s="62" customFormat="1">
      <c r="E3775" s="262"/>
      <c r="K3775" s="262"/>
    </row>
    <row r="3776" spans="5:11" s="62" customFormat="1">
      <c r="E3776" s="262"/>
      <c r="K3776" s="262"/>
    </row>
    <row r="3777" spans="5:11" s="62" customFormat="1">
      <c r="E3777" s="262"/>
      <c r="K3777" s="262"/>
    </row>
    <row r="3778" spans="5:11" s="62" customFormat="1">
      <c r="E3778" s="262"/>
      <c r="K3778" s="262"/>
    </row>
    <row r="3779" spans="5:11" s="62" customFormat="1">
      <c r="E3779" s="262"/>
      <c r="K3779" s="262"/>
    </row>
    <row r="3780" spans="5:11" s="62" customFormat="1">
      <c r="E3780" s="262"/>
      <c r="K3780" s="262"/>
    </row>
    <row r="3781" spans="5:11" s="62" customFormat="1">
      <c r="E3781" s="262"/>
      <c r="K3781" s="262"/>
    </row>
    <row r="3782" spans="5:11" s="62" customFormat="1">
      <c r="E3782" s="262"/>
      <c r="K3782" s="262"/>
    </row>
    <row r="3783" spans="5:11" s="62" customFormat="1">
      <c r="E3783" s="262"/>
      <c r="K3783" s="262"/>
    </row>
    <row r="3784" spans="5:11" s="62" customFormat="1">
      <c r="E3784" s="262"/>
      <c r="K3784" s="262"/>
    </row>
    <row r="3785" spans="5:11" s="62" customFormat="1">
      <c r="E3785" s="262"/>
      <c r="K3785" s="262"/>
    </row>
    <row r="3786" spans="5:11" s="62" customFormat="1">
      <c r="E3786" s="262"/>
      <c r="K3786" s="262"/>
    </row>
    <row r="3787" spans="5:11" s="62" customFormat="1">
      <c r="E3787" s="262"/>
      <c r="K3787" s="262"/>
    </row>
    <row r="3788" spans="5:11" s="62" customFormat="1">
      <c r="E3788" s="262"/>
      <c r="K3788" s="262"/>
    </row>
    <row r="3789" spans="5:11" s="62" customFormat="1">
      <c r="E3789" s="262"/>
      <c r="K3789" s="262"/>
    </row>
    <row r="3790" spans="5:11" s="62" customFormat="1">
      <c r="E3790" s="262"/>
      <c r="K3790" s="262"/>
    </row>
    <row r="3791" spans="5:11" s="62" customFormat="1">
      <c r="E3791" s="262"/>
      <c r="K3791" s="262"/>
    </row>
    <row r="3792" spans="5:11" s="62" customFormat="1">
      <c r="E3792" s="262"/>
      <c r="K3792" s="262"/>
    </row>
    <row r="3793" spans="5:11" s="62" customFormat="1">
      <c r="E3793" s="262"/>
      <c r="K3793" s="262"/>
    </row>
    <row r="3794" spans="5:11" s="62" customFormat="1">
      <c r="E3794" s="262"/>
      <c r="K3794" s="262"/>
    </row>
    <row r="3795" spans="5:11" s="62" customFormat="1">
      <c r="E3795" s="262"/>
      <c r="K3795" s="262"/>
    </row>
    <row r="3796" spans="5:11" s="62" customFormat="1">
      <c r="E3796" s="262"/>
      <c r="K3796" s="262"/>
    </row>
    <row r="3797" spans="5:11" s="62" customFormat="1">
      <c r="E3797" s="262"/>
      <c r="K3797" s="262"/>
    </row>
    <row r="3798" spans="5:11" s="62" customFormat="1">
      <c r="E3798" s="262"/>
      <c r="K3798" s="262"/>
    </row>
    <row r="3799" spans="5:11" s="62" customFormat="1">
      <c r="E3799" s="262"/>
      <c r="K3799" s="262"/>
    </row>
    <row r="3800" spans="5:11" s="62" customFormat="1">
      <c r="E3800" s="262"/>
      <c r="K3800" s="262"/>
    </row>
    <row r="3801" spans="5:11" s="62" customFormat="1">
      <c r="E3801" s="262"/>
      <c r="K3801" s="262"/>
    </row>
    <row r="3802" spans="5:11" s="62" customFormat="1">
      <c r="E3802" s="262"/>
      <c r="K3802" s="262"/>
    </row>
    <row r="3803" spans="5:11" s="62" customFormat="1">
      <c r="E3803" s="262"/>
      <c r="K3803" s="262"/>
    </row>
    <row r="3804" spans="5:11" s="62" customFormat="1">
      <c r="E3804" s="262"/>
      <c r="K3804" s="262"/>
    </row>
    <row r="3805" spans="5:11" s="62" customFormat="1">
      <c r="E3805" s="262"/>
      <c r="K3805" s="262"/>
    </row>
    <row r="3806" spans="5:11" s="62" customFormat="1">
      <c r="E3806" s="262"/>
      <c r="K3806" s="262"/>
    </row>
    <row r="3807" spans="5:11" s="62" customFormat="1">
      <c r="E3807" s="262"/>
      <c r="K3807" s="262"/>
    </row>
    <row r="3808" spans="5:11" s="62" customFormat="1">
      <c r="E3808" s="262"/>
      <c r="K3808" s="262"/>
    </row>
    <row r="3809" spans="5:11" s="62" customFormat="1">
      <c r="E3809" s="262"/>
      <c r="K3809" s="262"/>
    </row>
    <row r="3810" spans="5:11" s="62" customFormat="1">
      <c r="E3810" s="262"/>
      <c r="K3810" s="262"/>
    </row>
    <row r="3811" spans="5:11" s="62" customFormat="1">
      <c r="E3811" s="262"/>
      <c r="K3811" s="262"/>
    </row>
    <row r="3812" spans="5:11" s="62" customFormat="1">
      <c r="E3812" s="262"/>
      <c r="K3812" s="262"/>
    </row>
    <row r="3813" spans="5:11" s="62" customFormat="1">
      <c r="E3813" s="262"/>
      <c r="K3813" s="262"/>
    </row>
    <row r="3814" spans="5:11" s="62" customFormat="1">
      <c r="E3814" s="262"/>
      <c r="K3814" s="262"/>
    </row>
    <row r="3815" spans="5:11" s="62" customFormat="1">
      <c r="E3815" s="262"/>
      <c r="K3815" s="262"/>
    </row>
    <row r="3816" spans="5:11" s="62" customFormat="1">
      <c r="E3816" s="262"/>
      <c r="K3816" s="262"/>
    </row>
    <row r="3817" spans="5:11" s="62" customFormat="1">
      <c r="E3817" s="262"/>
      <c r="K3817" s="262"/>
    </row>
    <row r="3818" spans="5:11" s="62" customFormat="1">
      <c r="E3818" s="262"/>
      <c r="K3818" s="262"/>
    </row>
    <row r="3819" spans="5:11" s="62" customFormat="1">
      <c r="E3819" s="262"/>
      <c r="K3819" s="262"/>
    </row>
    <row r="3820" spans="5:11" s="62" customFormat="1">
      <c r="E3820" s="262"/>
      <c r="K3820" s="262"/>
    </row>
    <row r="3821" spans="5:11" s="62" customFormat="1">
      <c r="E3821" s="262"/>
      <c r="K3821" s="262"/>
    </row>
    <row r="3822" spans="5:11" s="62" customFormat="1">
      <c r="E3822" s="262"/>
      <c r="K3822" s="262"/>
    </row>
    <row r="3823" spans="5:11" s="62" customFormat="1">
      <c r="E3823" s="262"/>
      <c r="K3823" s="262"/>
    </row>
    <row r="3824" spans="5:11" s="62" customFormat="1">
      <c r="E3824" s="262"/>
      <c r="K3824" s="262"/>
    </row>
    <row r="3825" spans="5:11" s="62" customFormat="1">
      <c r="E3825" s="262"/>
      <c r="K3825" s="262"/>
    </row>
    <row r="3826" spans="5:11" s="62" customFormat="1">
      <c r="E3826" s="262"/>
      <c r="K3826" s="262"/>
    </row>
    <row r="3827" spans="5:11" s="62" customFormat="1">
      <c r="E3827" s="262"/>
      <c r="K3827" s="262"/>
    </row>
    <row r="3828" spans="5:11" s="62" customFormat="1">
      <c r="E3828" s="262"/>
      <c r="K3828" s="262"/>
    </row>
    <row r="3829" spans="5:11" s="62" customFormat="1">
      <c r="E3829" s="262"/>
      <c r="K3829" s="262"/>
    </row>
    <row r="3830" spans="5:11" s="62" customFormat="1">
      <c r="E3830" s="262"/>
      <c r="K3830" s="262"/>
    </row>
    <row r="3831" spans="5:11" s="62" customFormat="1">
      <c r="E3831" s="262"/>
      <c r="K3831" s="262"/>
    </row>
    <row r="3832" spans="5:11" s="62" customFormat="1">
      <c r="E3832" s="262"/>
      <c r="K3832" s="262"/>
    </row>
    <row r="3833" spans="5:11" s="62" customFormat="1">
      <c r="E3833" s="262"/>
      <c r="K3833" s="262"/>
    </row>
    <row r="3834" spans="5:11" s="62" customFormat="1">
      <c r="E3834" s="262"/>
      <c r="K3834" s="262"/>
    </row>
    <row r="3835" spans="5:11" s="62" customFormat="1">
      <c r="E3835" s="262"/>
      <c r="K3835" s="262"/>
    </row>
    <row r="3836" spans="5:11" s="62" customFormat="1">
      <c r="E3836" s="262"/>
      <c r="K3836" s="262"/>
    </row>
    <row r="3837" spans="5:11" s="62" customFormat="1">
      <c r="E3837" s="262"/>
      <c r="K3837" s="262"/>
    </row>
    <row r="3838" spans="5:11" s="62" customFormat="1">
      <c r="E3838" s="262"/>
      <c r="K3838" s="262"/>
    </row>
    <row r="3839" spans="5:11" s="62" customFormat="1">
      <c r="E3839" s="262"/>
      <c r="K3839" s="262"/>
    </row>
    <row r="3840" spans="5:11" s="62" customFormat="1">
      <c r="E3840" s="262"/>
      <c r="K3840" s="262"/>
    </row>
    <row r="3841" spans="5:11" s="62" customFormat="1">
      <c r="E3841" s="262"/>
      <c r="K3841" s="262"/>
    </row>
    <row r="3842" spans="5:11" s="62" customFormat="1">
      <c r="E3842" s="262"/>
      <c r="K3842" s="262"/>
    </row>
    <row r="3843" spans="5:11" s="62" customFormat="1">
      <c r="E3843" s="262"/>
      <c r="K3843" s="262"/>
    </row>
    <row r="3844" spans="5:11" s="62" customFormat="1">
      <c r="E3844" s="262"/>
      <c r="K3844" s="262"/>
    </row>
    <row r="3845" spans="5:11" s="62" customFormat="1">
      <c r="E3845" s="262"/>
      <c r="K3845" s="262"/>
    </row>
    <row r="3846" spans="5:11" s="62" customFormat="1">
      <c r="E3846" s="262"/>
      <c r="K3846" s="262"/>
    </row>
    <row r="3847" spans="5:11" s="62" customFormat="1">
      <c r="E3847" s="262"/>
      <c r="K3847" s="262"/>
    </row>
    <row r="3848" spans="5:11" s="62" customFormat="1">
      <c r="E3848" s="262"/>
      <c r="K3848" s="262"/>
    </row>
    <row r="3849" spans="5:11" s="62" customFormat="1">
      <c r="E3849" s="262"/>
      <c r="K3849" s="262"/>
    </row>
    <row r="3850" spans="5:11" s="62" customFormat="1">
      <c r="E3850" s="262"/>
      <c r="K3850" s="262"/>
    </row>
    <row r="3851" spans="5:11" s="62" customFormat="1">
      <c r="E3851" s="262"/>
      <c r="K3851" s="262"/>
    </row>
    <row r="3852" spans="5:11" s="62" customFormat="1">
      <c r="E3852" s="262"/>
      <c r="K3852" s="262"/>
    </row>
    <row r="3853" spans="5:11" s="62" customFormat="1">
      <c r="E3853" s="262"/>
      <c r="K3853" s="262"/>
    </row>
    <row r="3854" spans="5:11" s="62" customFormat="1">
      <c r="E3854" s="262"/>
      <c r="K3854" s="262"/>
    </row>
    <row r="3855" spans="5:11" s="62" customFormat="1">
      <c r="E3855" s="262"/>
      <c r="K3855" s="262"/>
    </row>
    <row r="3856" spans="5:11" s="62" customFormat="1">
      <c r="E3856" s="262"/>
      <c r="K3856" s="262"/>
    </row>
    <row r="3857" spans="5:11" s="62" customFormat="1">
      <c r="E3857" s="262"/>
      <c r="K3857" s="262"/>
    </row>
    <row r="3858" spans="5:11" s="62" customFormat="1">
      <c r="E3858" s="262"/>
      <c r="K3858" s="262"/>
    </row>
    <row r="3859" spans="5:11" s="62" customFormat="1">
      <c r="E3859" s="262"/>
      <c r="K3859" s="262"/>
    </row>
    <row r="3860" spans="5:11" s="62" customFormat="1">
      <c r="E3860" s="262"/>
      <c r="K3860" s="262"/>
    </row>
    <row r="3861" spans="5:11" s="62" customFormat="1">
      <c r="E3861" s="262"/>
      <c r="K3861" s="262"/>
    </row>
    <row r="3862" spans="5:11" s="62" customFormat="1">
      <c r="E3862" s="262"/>
      <c r="K3862" s="262"/>
    </row>
    <row r="3863" spans="5:11" s="62" customFormat="1">
      <c r="E3863" s="262"/>
      <c r="K3863" s="262"/>
    </row>
    <row r="3864" spans="5:11" s="62" customFormat="1">
      <c r="E3864" s="262"/>
      <c r="K3864" s="262"/>
    </row>
    <row r="3865" spans="5:11" s="62" customFormat="1">
      <c r="E3865" s="262"/>
      <c r="K3865" s="262"/>
    </row>
    <row r="3866" spans="5:11" s="62" customFormat="1">
      <c r="E3866" s="262"/>
      <c r="K3866" s="262"/>
    </row>
    <row r="3867" spans="5:11" s="62" customFormat="1">
      <c r="E3867" s="262"/>
      <c r="K3867" s="262"/>
    </row>
    <row r="3868" spans="5:11" s="62" customFormat="1">
      <c r="E3868" s="262"/>
      <c r="K3868" s="262"/>
    </row>
    <row r="3869" spans="5:11" s="62" customFormat="1">
      <c r="E3869" s="262"/>
      <c r="K3869" s="262"/>
    </row>
    <row r="3870" spans="5:11" s="62" customFormat="1">
      <c r="E3870" s="262"/>
      <c r="K3870" s="262"/>
    </row>
    <row r="3871" spans="5:11" s="62" customFormat="1">
      <c r="E3871" s="262"/>
      <c r="K3871" s="262"/>
    </row>
    <row r="3872" spans="5:11" s="62" customFormat="1">
      <c r="E3872" s="262"/>
      <c r="K3872" s="262"/>
    </row>
    <row r="3873" spans="5:11" s="62" customFormat="1">
      <c r="E3873" s="262"/>
      <c r="K3873" s="262"/>
    </row>
    <row r="3874" spans="5:11" s="62" customFormat="1">
      <c r="E3874" s="262"/>
      <c r="K3874" s="262"/>
    </row>
    <row r="3875" spans="5:11" s="62" customFormat="1">
      <c r="E3875" s="262"/>
      <c r="K3875" s="262"/>
    </row>
    <row r="3876" spans="5:11" s="62" customFormat="1">
      <c r="E3876" s="262"/>
      <c r="K3876" s="262"/>
    </row>
    <row r="3877" spans="5:11" s="62" customFormat="1">
      <c r="E3877" s="262"/>
      <c r="K3877" s="262"/>
    </row>
    <row r="3878" spans="5:11" s="62" customFormat="1">
      <c r="E3878" s="262"/>
      <c r="K3878" s="262"/>
    </row>
    <row r="3879" spans="5:11" s="62" customFormat="1">
      <c r="E3879" s="262"/>
      <c r="K3879" s="262"/>
    </row>
    <row r="3880" spans="5:11" s="62" customFormat="1">
      <c r="E3880" s="262"/>
      <c r="K3880" s="262"/>
    </row>
    <row r="3881" spans="5:11" s="62" customFormat="1">
      <c r="E3881" s="262"/>
      <c r="K3881" s="262"/>
    </row>
    <row r="3882" spans="5:11" s="62" customFormat="1">
      <c r="E3882" s="262"/>
      <c r="K3882" s="262"/>
    </row>
    <row r="3883" spans="5:11" s="62" customFormat="1">
      <c r="E3883" s="262"/>
      <c r="K3883" s="262"/>
    </row>
    <row r="3884" spans="5:11" s="62" customFormat="1">
      <c r="E3884" s="262"/>
      <c r="K3884" s="262"/>
    </row>
    <row r="3885" spans="5:11" s="62" customFormat="1">
      <c r="E3885" s="262"/>
      <c r="K3885" s="262"/>
    </row>
    <row r="3886" spans="5:11" s="62" customFormat="1">
      <c r="E3886" s="262"/>
      <c r="K3886" s="262"/>
    </row>
    <row r="3887" spans="5:11" s="62" customFormat="1">
      <c r="E3887" s="262"/>
      <c r="K3887" s="262"/>
    </row>
    <row r="3888" spans="5:11" s="62" customFormat="1">
      <c r="E3888" s="262"/>
      <c r="K3888" s="262"/>
    </row>
    <row r="3889" spans="5:11" s="62" customFormat="1">
      <c r="E3889" s="262"/>
      <c r="K3889" s="262"/>
    </row>
    <row r="3890" spans="5:11" s="62" customFormat="1">
      <c r="E3890" s="262"/>
      <c r="K3890" s="262"/>
    </row>
    <row r="3891" spans="5:11" s="62" customFormat="1">
      <c r="E3891" s="262"/>
      <c r="K3891" s="262"/>
    </row>
    <row r="3892" spans="5:11" s="62" customFormat="1">
      <c r="E3892" s="262"/>
      <c r="K3892" s="262"/>
    </row>
    <row r="3893" spans="5:11" s="62" customFormat="1">
      <c r="E3893" s="262"/>
      <c r="K3893" s="262"/>
    </row>
    <row r="3894" spans="5:11" s="62" customFormat="1">
      <c r="E3894" s="262"/>
      <c r="K3894" s="262"/>
    </row>
    <row r="3895" spans="5:11" s="62" customFormat="1">
      <c r="E3895" s="262"/>
      <c r="K3895" s="262"/>
    </row>
    <row r="3896" spans="5:11" s="62" customFormat="1">
      <c r="E3896" s="262"/>
      <c r="K3896" s="262"/>
    </row>
    <row r="3897" spans="5:11" s="62" customFormat="1">
      <c r="E3897" s="262"/>
      <c r="K3897" s="262"/>
    </row>
    <row r="3898" spans="5:11" s="62" customFormat="1">
      <c r="E3898" s="262"/>
      <c r="K3898" s="262"/>
    </row>
    <row r="3899" spans="5:11" s="62" customFormat="1">
      <c r="E3899" s="262"/>
      <c r="K3899" s="262"/>
    </row>
    <row r="3900" spans="5:11" s="62" customFormat="1">
      <c r="E3900" s="262"/>
      <c r="K3900" s="262"/>
    </row>
    <row r="3901" spans="5:11" s="62" customFormat="1">
      <c r="E3901" s="262"/>
      <c r="K3901" s="262"/>
    </row>
    <row r="3902" spans="5:11" s="62" customFormat="1">
      <c r="E3902" s="262"/>
      <c r="K3902" s="262"/>
    </row>
    <row r="3903" spans="5:11" s="62" customFormat="1">
      <c r="E3903" s="262"/>
      <c r="K3903" s="262"/>
    </row>
    <row r="3904" spans="5:11" s="62" customFormat="1">
      <c r="E3904" s="262"/>
      <c r="K3904" s="262"/>
    </row>
    <row r="3905" spans="5:11" s="62" customFormat="1">
      <c r="E3905" s="262"/>
      <c r="K3905" s="262"/>
    </row>
    <row r="3906" spans="5:11" s="62" customFormat="1">
      <c r="E3906" s="262"/>
      <c r="K3906" s="262"/>
    </row>
    <row r="3907" spans="5:11" s="62" customFormat="1">
      <c r="E3907" s="262"/>
      <c r="K3907" s="262"/>
    </row>
    <row r="3908" spans="5:11" s="62" customFormat="1">
      <c r="E3908" s="262"/>
      <c r="K3908" s="262"/>
    </row>
    <row r="3909" spans="5:11" s="62" customFormat="1">
      <c r="E3909" s="262"/>
      <c r="K3909" s="262"/>
    </row>
    <row r="3910" spans="5:11" s="62" customFormat="1">
      <c r="E3910" s="262"/>
      <c r="K3910" s="262"/>
    </row>
    <row r="3911" spans="5:11" s="62" customFormat="1">
      <c r="E3911" s="262"/>
      <c r="K3911" s="262"/>
    </row>
    <row r="3912" spans="5:11" s="62" customFormat="1">
      <c r="E3912" s="262"/>
      <c r="K3912" s="262"/>
    </row>
    <row r="3913" spans="5:11" s="62" customFormat="1">
      <c r="E3913" s="262"/>
      <c r="K3913" s="262"/>
    </row>
    <row r="3914" spans="5:11" s="62" customFormat="1">
      <c r="E3914" s="262"/>
      <c r="K3914" s="262"/>
    </row>
    <row r="3915" spans="5:11" s="62" customFormat="1">
      <c r="E3915" s="262"/>
      <c r="K3915" s="262"/>
    </row>
    <row r="3916" spans="5:11" s="62" customFormat="1">
      <c r="E3916" s="262"/>
      <c r="K3916" s="262"/>
    </row>
    <row r="3917" spans="5:11" s="62" customFormat="1">
      <c r="E3917" s="262"/>
      <c r="K3917" s="262"/>
    </row>
    <row r="3918" spans="5:11" s="62" customFormat="1">
      <c r="E3918" s="262"/>
      <c r="K3918" s="262"/>
    </row>
    <row r="3919" spans="5:11" s="62" customFormat="1">
      <c r="E3919" s="262"/>
      <c r="K3919" s="262"/>
    </row>
    <row r="3920" spans="5:11" s="62" customFormat="1">
      <c r="E3920" s="262"/>
      <c r="K3920" s="262"/>
    </row>
    <row r="3921" spans="5:11" s="62" customFormat="1">
      <c r="E3921" s="262"/>
      <c r="K3921" s="262"/>
    </row>
    <row r="3922" spans="5:11" s="62" customFormat="1">
      <c r="E3922" s="262"/>
      <c r="K3922" s="262"/>
    </row>
    <row r="3923" spans="5:11" s="62" customFormat="1">
      <c r="E3923" s="262"/>
      <c r="K3923" s="262"/>
    </row>
    <row r="3924" spans="5:11" s="62" customFormat="1">
      <c r="E3924" s="262"/>
      <c r="K3924" s="262"/>
    </row>
    <row r="3925" spans="5:11" s="62" customFormat="1">
      <c r="E3925" s="262"/>
      <c r="K3925" s="262"/>
    </row>
    <row r="3926" spans="5:11" s="62" customFormat="1">
      <c r="E3926" s="262"/>
      <c r="K3926" s="262"/>
    </row>
    <row r="3927" spans="5:11" s="62" customFormat="1">
      <c r="E3927" s="262"/>
      <c r="K3927" s="262"/>
    </row>
    <row r="3928" spans="5:11" s="62" customFormat="1">
      <c r="E3928" s="262"/>
      <c r="K3928" s="262"/>
    </row>
    <row r="3929" spans="5:11" s="62" customFormat="1">
      <c r="E3929" s="262"/>
      <c r="K3929" s="262"/>
    </row>
    <row r="3930" spans="5:11" s="62" customFormat="1">
      <c r="E3930" s="262"/>
      <c r="K3930" s="262"/>
    </row>
    <row r="3931" spans="5:11" s="62" customFormat="1">
      <c r="E3931" s="262"/>
      <c r="K3931" s="262"/>
    </row>
    <row r="3932" spans="5:11" s="62" customFormat="1">
      <c r="E3932" s="262"/>
      <c r="K3932" s="262"/>
    </row>
    <row r="3933" spans="5:11" s="62" customFormat="1">
      <c r="E3933" s="262"/>
      <c r="K3933" s="262"/>
    </row>
    <row r="3934" spans="5:11" s="62" customFormat="1">
      <c r="E3934" s="262"/>
      <c r="K3934" s="262"/>
    </row>
    <row r="3935" spans="5:11" s="62" customFormat="1">
      <c r="E3935" s="262"/>
      <c r="K3935" s="262"/>
    </row>
    <row r="3936" spans="5:11" s="62" customFormat="1">
      <c r="E3936" s="262"/>
      <c r="K3936" s="262"/>
    </row>
    <row r="3937" spans="5:11" s="62" customFormat="1">
      <c r="E3937" s="262"/>
      <c r="K3937" s="262"/>
    </row>
    <row r="3938" spans="5:11" s="62" customFormat="1">
      <c r="E3938" s="262"/>
      <c r="K3938" s="262"/>
    </row>
    <row r="3939" spans="5:11" s="62" customFormat="1">
      <c r="E3939" s="262"/>
      <c r="K3939" s="262"/>
    </row>
    <row r="3940" spans="5:11" s="62" customFormat="1">
      <c r="E3940" s="262"/>
      <c r="K3940" s="262"/>
    </row>
    <row r="3941" spans="5:11" s="62" customFormat="1">
      <c r="E3941" s="262"/>
      <c r="K3941" s="262"/>
    </row>
    <row r="3942" spans="5:11" s="62" customFormat="1">
      <c r="E3942" s="262"/>
      <c r="K3942" s="262"/>
    </row>
    <row r="3943" spans="5:11" s="62" customFormat="1">
      <c r="E3943" s="262"/>
      <c r="K3943" s="262"/>
    </row>
    <row r="3944" spans="5:11" s="62" customFormat="1">
      <c r="E3944" s="262"/>
      <c r="K3944" s="262"/>
    </row>
    <row r="3945" spans="5:11" s="62" customFormat="1">
      <c r="E3945" s="262"/>
      <c r="K3945" s="262"/>
    </row>
    <row r="3946" spans="5:11" s="62" customFormat="1">
      <c r="E3946" s="262"/>
      <c r="K3946" s="262"/>
    </row>
    <row r="3947" spans="5:11" s="62" customFormat="1">
      <c r="E3947" s="262"/>
      <c r="K3947" s="262"/>
    </row>
    <row r="3948" spans="5:11" s="62" customFormat="1">
      <c r="E3948" s="262"/>
      <c r="K3948" s="262"/>
    </row>
    <row r="3949" spans="5:11" s="62" customFormat="1">
      <c r="E3949" s="262"/>
      <c r="K3949" s="262"/>
    </row>
    <row r="3950" spans="5:11" s="62" customFormat="1">
      <c r="E3950" s="262"/>
      <c r="K3950" s="262"/>
    </row>
    <row r="3951" spans="5:11" s="62" customFormat="1">
      <c r="E3951" s="262"/>
      <c r="K3951" s="262"/>
    </row>
    <row r="3952" spans="5:11" s="62" customFormat="1">
      <c r="E3952" s="262"/>
      <c r="K3952" s="262"/>
    </row>
    <row r="3953" spans="5:11" s="62" customFormat="1">
      <c r="E3953" s="262"/>
      <c r="K3953" s="262"/>
    </row>
    <row r="3954" spans="5:11" s="62" customFormat="1">
      <c r="E3954" s="262"/>
      <c r="K3954" s="262"/>
    </row>
    <row r="3955" spans="5:11" s="62" customFormat="1">
      <c r="E3955" s="262"/>
      <c r="K3955" s="262"/>
    </row>
    <row r="3956" spans="5:11" s="62" customFormat="1">
      <c r="E3956" s="262"/>
      <c r="K3956" s="262"/>
    </row>
    <row r="3957" spans="5:11" s="62" customFormat="1">
      <c r="E3957" s="262"/>
      <c r="K3957" s="262"/>
    </row>
    <row r="3958" spans="5:11" s="62" customFormat="1">
      <c r="E3958" s="262"/>
      <c r="K3958" s="262"/>
    </row>
    <row r="3959" spans="5:11" s="62" customFormat="1">
      <c r="E3959" s="262"/>
      <c r="K3959" s="262"/>
    </row>
    <row r="3960" spans="5:11" s="62" customFormat="1">
      <c r="E3960" s="262"/>
      <c r="K3960" s="262"/>
    </row>
    <row r="3961" spans="5:11" s="62" customFormat="1">
      <c r="E3961" s="262"/>
      <c r="K3961" s="262"/>
    </row>
    <row r="3962" spans="5:11" s="62" customFormat="1">
      <c r="E3962" s="262"/>
      <c r="K3962" s="262"/>
    </row>
    <row r="3963" spans="5:11" s="62" customFormat="1">
      <c r="E3963" s="262"/>
      <c r="K3963" s="262"/>
    </row>
    <row r="3964" spans="5:11" s="62" customFormat="1">
      <c r="E3964" s="262"/>
      <c r="K3964" s="262"/>
    </row>
    <row r="3965" spans="5:11" s="62" customFormat="1">
      <c r="E3965" s="262"/>
      <c r="K3965" s="262"/>
    </row>
    <row r="3966" spans="5:11" s="62" customFormat="1">
      <c r="E3966" s="262"/>
      <c r="K3966" s="262"/>
    </row>
    <row r="3967" spans="5:11" s="62" customFormat="1">
      <c r="E3967" s="262"/>
      <c r="K3967" s="262"/>
    </row>
    <row r="3968" spans="5:11" s="62" customFormat="1">
      <c r="E3968" s="262"/>
      <c r="K3968" s="262"/>
    </row>
    <row r="3969" spans="5:11" s="62" customFormat="1">
      <c r="E3969" s="262"/>
      <c r="K3969" s="262"/>
    </row>
    <row r="3970" spans="5:11" s="62" customFormat="1">
      <c r="E3970" s="262"/>
      <c r="K3970" s="262"/>
    </row>
    <row r="3971" spans="5:11" s="62" customFormat="1">
      <c r="E3971" s="262"/>
      <c r="K3971" s="262"/>
    </row>
    <row r="3972" spans="5:11" s="62" customFormat="1">
      <c r="E3972" s="262"/>
      <c r="K3972" s="262"/>
    </row>
    <row r="3973" spans="5:11" s="62" customFormat="1">
      <c r="E3973" s="262"/>
      <c r="K3973" s="262"/>
    </row>
    <row r="3974" spans="5:11" s="62" customFormat="1">
      <c r="E3974" s="262"/>
      <c r="K3974" s="262"/>
    </row>
    <row r="3975" spans="5:11" s="62" customFormat="1">
      <c r="E3975" s="262"/>
      <c r="K3975" s="262"/>
    </row>
    <row r="3976" spans="5:11" s="62" customFormat="1">
      <c r="E3976" s="262"/>
      <c r="K3976" s="262"/>
    </row>
    <row r="3977" spans="5:11" s="62" customFormat="1">
      <c r="E3977" s="262"/>
      <c r="K3977" s="262"/>
    </row>
    <row r="3978" spans="5:11" s="62" customFormat="1">
      <c r="E3978" s="262"/>
      <c r="K3978" s="262"/>
    </row>
    <row r="3979" spans="5:11" s="62" customFormat="1">
      <c r="E3979" s="262"/>
      <c r="K3979" s="262"/>
    </row>
    <row r="3980" spans="5:11" s="62" customFormat="1">
      <c r="E3980" s="262"/>
      <c r="K3980" s="262"/>
    </row>
    <row r="3981" spans="5:11" s="62" customFormat="1">
      <c r="E3981" s="262"/>
      <c r="K3981" s="262"/>
    </row>
    <row r="3982" spans="5:11" s="62" customFormat="1">
      <c r="E3982" s="262"/>
      <c r="K3982" s="262"/>
    </row>
    <row r="3983" spans="5:11" s="62" customFormat="1">
      <c r="E3983" s="262"/>
      <c r="K3983" s="262"/>
    </row>
    <row r="3984" spans="5:11" s="62" customFormat="1">
      <c r="E3984" s="262"/>
      <c r="K3984" s="262"/>
    </row>
    <row r="3985" spans="5:11" s="62" customFormat="1">
      <c r="E3985" s="262"/>
      <c r="K3985" s="262"/>
    </row>
    <row r="3986" spans="5:11" s="62" customFormat="1">
      <c r="E3986" s="262"/>
      <c r="K3986" s="262"/>
    </row>
    <row r="3987" spans="5:11" s="62" customFormat="1">
      <c r="E3987" s="262"/>
      <c r="K3987" s="262"/>
    </row>
    <row r="3988" spans="5:11" s="62" customFormat="1">
      <c r="E3988" s="262"/>
      <c r="K3988" s="262"/>
    </row>
    <row r="3989" spans="5:11" s="62" customFormat="1">
      <c r="E3989" s="262"/>
      <c r="K3989" s="262"/>
    </row>
    <row r="3990" spans="5:11" s="62" customFormat="1">
      <c r="E3990" s="262"/>
      <c r="K3990" s="262"/>
    </row>
    <row r="3991" spans="5:11" s="62" customFormat="1">
      <c r="E3991" s="262"/>
      <c r="K3991" s="262"/>
    </row>
    <row r="3992" spans="5:11" s="62" customFormat="1">
      <c r="E3992" s="262"/>
      <c r="K3992" s="262"/>
    </row>
    <row r="3993" spans="5:11" s="62" customFormat="1">
      <c r="E3993" s="262"/>
      <c r="K3993" s="262"/>
    </row>
    <row r="3994" spans="5:11" s="62" customFormat="1">
      <c r="E3994" s="262"/>
      <c r="K3994" s="262"/>
    </row>
    <row r="3995" spans="5:11" s="62" customFormat="1">
      <c r="E3995" s="262"/>
      <c r="K3995" s="262"/>
    </row>
    <row r="3996" spans="5:11" s="62" customFormat="1">
      <c r="E3996" s="262"/>
      <c r="K3996" s="262"/>
    </row>
    <row r="3997" spans="5:11" s="62" customFormat="1">
      <c r="E3997" s="262"/>
      <c r="K3997" s="262"/>
    </row>
    <row r="3998" spans="5:11" s="62" customFormat="1">
      <c r="E3998" s="262"/>
      <c r="K3998" s="262"/>
    </row>
    <row r="3999" spans="5:11" s="62" customFormat="1">
      <c r="E3999" s="262"/>
      <c r="K3999" s="262"/>
    </row>
    <row r="4000" spans="5:11" s="62" customFormat="1">
      <c r="E4000" s="262"/>
      <c r="K4000" s="262"/>
    </row>
    <row r="4001" spans="5:11" s="62" customFormat="1">
      <c r="E4001" s="262"/>
      <c r="K4001" s="262"/>
    </row>
    <row r="4002" spans="5:11" s="62" customFormat="1">
      <c r="E4002" s="262"/>
      <c r="K4002" s="262"/>
    </row>
    <row r="4003" spans="5:11" s="62" customFormat="1">
      <c r="E4003" s="262"/>
      <c r="K4003" s="262"/>
    </row>
    <row r="4004" spans="5:11" s="62" customFormat="1">
      <c r="E4004" s="262"/>
      <c r="K4004" s="262"/>
    </row>
    <row r="4005" spans="5:11" s="62" customFormat="1">
      <c r="E4005" s="262"/>
      <c r="K4005" s="262"/>
    </row>
    <row r="4006" spans="5:11" s="62" customFormat="1">
      <c r="E4006" s="262"/>
      <c r="K4006" s="262"/>
    </row>
    <row r="4007" spans="5:11" s="62" customFormat="1">
      <c r="E4007" s="262"/>
      <c r="K4007" s="262"/>
    </row>
    <row r="4008" spans="5:11" s="62" customFormat="1">
      <c r="E4008" s="262"/>
      <c r="K4008" s="262"/>
    </row>
    <row r="4009" spans="5:11" s="62" customFormat="1">
      <c r="E4009" s="262"/>
      <c r="K4009" s="262"/>
    </row>
    <row r="4010" spans="5:11" s="62" customFormat="1">
      <c r="E4010" s="262"/>
      <c r="K4010" s="262"/>
    </row>
    <row r="4011" spans="5:11" s="62" customFormat="1">
      <c r="E4011" s="262"/>
      <c r="K4011" s="262"/>
    </row>
    <row r="4012" spans="5:11" s="62" customFormat="1">
      <c r="E4012" s="262"/>
      <c r="K4012" s="262"/>
    </row>
    <row r="4013" spans="5:11" s="62" customFormat="1">
      <c r="E4013" s="262"/>
      <c r="K4013" s="262"/>
    </row>
    <row r="4014" spans="5:11" s="62" customFormat="1">
      <c r="E4014" s="262"/>
      <c r="K4014" s="262"/>
    </row>
    <row r="4015" spans="5:11" s="62" customFormat="1">
      <c r="E4015" s="262"/>
      <c r="K4015" s="262"/>
    </row>
    <row r="4016" spans="5:11" s="62" customFormat="1">
      <c r="E4016" s="262"/>
      <c r="K4016" s="262"/>
    </row>
    <row r="4017" spans="5:11" s="62" customFormat="1">
      <c r="E4017" s="262"/>
      <c r="K4017" s="262"/>
    </row>
    <row r="4018" spans="5:11" s="62" customFormat="1">
      <c r="E4018" s="262"/>
      <c r="K4018" s="262"/>
    </row>
    <row r="4019" spans="5:11" s="62" customFormat="1">
      <c r="E4019" s="262"/>
      <c r="K4019" s="262"/>
    </row>
    <row r="4020" spans="5:11" s="62" customFormat="1">
      <c r="E4020" s="262"/>
      <c r="K4020" s="262"/>
    </row>
    <row r="4021" spans="5:11" s="62" customFormat="1">
      <c r="E4021" s="262"/>
      <c r="K4021" s="262"/>
    </row>
    <row r="4022" spans="5:11" s="62" customFormat="1">
      <c r="E4022" s="262"/>
      <c r="K4022" s="262"/>
    </row>
    <row r="4023" spans="5:11" s="62" customFormat="1">
      <c r="E4023" s="262"/>
      <c r="K4023" s="262"/>
    </row>
    <row r="4024" spans="5:11" s="62" customFormat="1">
      <c r="E4024" s="262"/>
      <c r="K4024" s="262"/>
    </row>
    <row r="4025" spans="5:11" s="62" customFormat="1">
      <c r="E4025" s="262"/>
      <c r="K4025" s="262"/>
    </row>
    <row r="4026" spans="5:11" s="62" customFormat="1">
      <c r="E4026" s="262"/>
      <c r="K4026" s="262"/>
    </row>
    <row r="4027" spans="5:11" s="62" customFormat="1">
      <c r="E4027" s="262"/>
      <c r="K4027" s="262"/>
    </row>
    <row r="4028" spans="5:11" s="62" customFormat="1">
      <c r="E4028" s="262"/>
      <c r="K4028" s="262"/>
    </row>
    <row r="4029" spans="5:11" s="62" customFormat="1">
      <c r="E4029" s="262"/>
      <c r="K4029" s="262"/>
    </row>
    <row r="4030" spans="5:11" s="62" customFormat="1">
      <c r="E4030" s="262"/>
      <c r="K4030" s="262"/>
    </row>
    <row r="4031" spans="5:11" s="62" customFormat="1">
      <c r="E4031" s="262"/>
      <c r="K4031" s="262"/>
    </row>
    <row r="4032" spans="5:11" s="62" customFormat="1">
      <c r="E4032" s="262"/>
      <c r="K4032" s="262"/>
    </row>
    <row r="4033" spans="5:11" s="62" customFormat="1">
      <c r="E4033" s="262"/>
      <c r="K4033" s="262"/>
    </row>
    <row r="4034" spans="5:11" s="62" customFormat="1">
      <c r="E4034" s="262"/>
      <c r="K4034" s="262"/>
    </row>
    <row r="4035" spans="5:11" s="62" customFormat="1">
      <c r="E4035" s="262"/>
      <c r="K4035" s="262"/>
    </row>
    <row r="4036" spans="5:11" s="62" customFormat="1">
      <c r="E4036" s="262"/>
      <c r="K4036" s="262"/>
    </row>
    <row r="4037" spans="5:11" s="62" customFormat="1">
      <c r="E4037" s="262"/>
      <c r="K4037" s="262"/>
    </row>
    <row r="4038" spans="5:11" s="62" customFormat="1">
      <c r="E4038" s="262"/>
      <c r="K4038" s="262"/>
    </row>
    <row r="4039" spans="5:11" s="62" customFormat="1">
      <c r="E4039" s="262"/>
      <c r="K4039" s="262"/>
    </row>
    <row r="4040" spans="5:11" s="62" customFormat="1">
      <c r="E4040" s="262"/>
      <c r="K4040" s="262"/>
    </row>
    <row r="4041" spans="5:11" s="62" customFormat="1">
      <c r="E4041" s="262"/>
      <c r="K4041" s="262"/>
    </row>
    <row r="4042" spans="5:11" s="62" customFormat="1">
      <c r="E4042" s="262"/>
      <c r="K4042" s="262"/>
    </row>
    <row r="4043" spans="5:11" s="62" customFormat="1">
      <c r="E4043" s="262"/>
      <c r="K4043" s="262"/>
    </row>
    <row r="4044" spans="5:11" s="62" customFormat="1">
      <c r="E4044" s="262"/>
      <c r="K4044" s="262"/>
    </row>
    <row r="4045" spans="5:11" s="62" customFormat="1">
      <c r="E4045" s="262"/>
      <c r="K4045" s="262"/>
    </row>
    <row r="4046" spans="5:11" s="62" customFormat="1">
      <c r="E4046" s="262"/>
      <c r="K4046" s="262"/>
    </row>
    <row r="4047" spans="5:11" s="62" customFormat="1">
      <c r="E4047" s="262"/>
      <c r="K4047" s="262"/>
    </row>
    <row r="4048" spans="5:11" s="62" customFormat="1">
      <c r="E4048" s="262"/>
      <c r="K4048" s="262"/>
    </row>
    <row r="4049" spans="5:11" s="62" customFormat="1">
      <c r="E4049" s="262"/>
      <c r="K4049" s="262"/>
    </row>
    <row r="4050" spans="5:11" s="62" customFormat="1">
      <c r="E4050" s="262"/>
      <c r="K4050" s="262"/>
    </row>
    <row r="4051" spans="5:11" s="62" customFormat="1">
      <c r="E4051" s="262"/>
      <c r="K4051" s="262"/>
    </row>
    <row r="4052" spans="5:11" s="62" customFormat="1">
      <c r="E4052" s="262"/>
      <c r="K4052" s="262"/>
    </row>
    <row r="4053" spans="5:11" s="62" customFormat="1">
      <c r="E4053" s="262"/>
      <c r="K4053" s="262"/>
    </row>
    <row r="4054" spans="5:11" s="62" customFormat="1">
      <c r="E4054" s="262"/>
      <c r="K4054" s="262"/>
    </row>
    <row r="4055" spans="5:11" s="62" customFormat="1">
      <c r="E4055" s="262"/>
      <c r="K4055" s="262"/>
    </row>
    <row r="4056" spans="5:11" s="62" customFormat="1">
      <c r="E4056" s="262"/>
      <c r="K4056" s="262"/>
    </row>
    <row r="4057" spans="5:11" s="62" customFormat="1">
      <c r="E4057" s="262"/>
      <c r="K4057" s="262"/>
    </row>
    <row r="4058" spans="5:11" s="62" customFormat="1">
      <c r="E4058" s="262"/>
      <c r="K4058" s="262"/>
    </row>
    <row r="4059" spans="5:11" s="62" customFormat="1">
      <c r="E4059" s="262"/>
      <c r="K4059" s="262"/>
    </row>
    <row r="4060" spans="5:11" s="62" customFormat="1">
      <c r="E4060" s="262"/>
      <c r="K4060" s="262"/>
    </row>
    <row r="4061" spans="5:11" s="62" customFormat="1">
      <c r="E4061" s="262"/>
      <c r="K4061" s="262"/>
    </row>
    <row r="4062" spans="5:11" s="62" customFormat="1">
      <c r="E4062" s="262"/>
      <c r="K4062" s="262"/>
    </row>
    <row r="4063" spans="5:11" s="62" customFormat="1">
      <c r="E4063" s="262"/>
      <c r="K4063" s="262"/>
    </row>
    <row r="4064" spans="5:11" s="62" customFormat="1">
      <c r="E4064" s="262"/>
      <c r="K4064" s="262"/>
    </row>
    <row r="4065" spans="5:11" s="62" customFormat="1">
      <c r="E4065" s="262"/>
      <c r="K4065" s="262"/>
    </row>
    <row r="4066" spans="5:11" s="62" customFormat="1">
      <c r="E4066" s="262"/>
      <c r="K4066" s="262"/>
    </row>
    <row r="4067" spans="5:11" s="62" customFormat="1">
      <c r="E4067" s="262"/>
      <c r="K4067" s="262"/>
    </row>
    <row r="4068" spans="5:11" s="62" customFormat="1">
      <c r="E4068" s="262"/>
      <c r="K4068" s="262"/>
    </row>
    <row r="4069" spans="5:11" s="62" customFormat="1">
      <c r="E4069" s="262"/>
      <c r="K4069" s="262"/>
    </row>
    <row r="4070" spans="5:11" s="62" customFormat="1">
      <c r="E4070" s="262"/>
      <c r="K4070" s="262"/>
    </row>
    <row r="4071" spans="5:11" s="62" customFormat="1">
      <c r="E4071" s="262"/>
      <c r="K4071" s="262"/>
    </row>
    <row r="4072" spans="5:11" s="62" customFormat="1">
      <c r="E4072" s="262"/>
      <c r="K4072" s="262"/>
    </row>
    <row r="4073" spans="5:11" s="62" customFormat="1">
      <c r="E4073" s="262"/>
      <c r="K4073" s="262"/>
    </row>
    <row r="4074" spans="5:11" s="62" customFormat="1">
      <c r="E4074" s="262"/>
      <c r="K4074" s="262"/>
    </row>
    <row r="4075" spans="5:11" s="62" customFormat="1">
      <c r="E4075" s="262"/>
      <c r="K4075" s="262"/>
    </row>
    <row r="4076" spans="5:11" s="62" customFormat="1">
      <c r="E4076" s="262"/>
      <c r="K4076" s="262"/>
    </row>
    <row r="4077" spans="5:11" s="62" customFormat="1">
      <c r="E4077" s="262"/>
      <c r="K4077" s="262"/>
    </row>
    <row r="4078" spans="5:11" s="62" customFormat="1">
      <c r="E4078" s="262"/>
      <c r="K4078" s="262"/>
    </row>
    <row r="4079" spans="5:11" s="62" customFormat="1">
      <c r="E4079" s="262"/>
      <c r="K4079" s="262"/>
    </row>
    <row r="4080" spans="5:11" s="62" customFormat="1">
      <c r="E4080" s="262"/>
      <c r="K4080" s="262"/>
    </row>
    <row r="4081" spans="5:11" s="62" customFormat="1">
      <c r="E4081" s="262"/>
      <c r="K4081" s="262"/>
    </row>
    <row r="4082" spans="5:11" s="62" customFormat="1">
      <c r="E4082" s="262"/>
      <c r="K4082" s="262"/>
    </row>
    <row r="4083" spans="5:11" s="62" customFormat="1">
      <c r="E4083" s="262"/>
      <c r="K4083" s="262"/>
    </row>
    <row r="4084" spans="5:11" s="62" customFormat="1">
      <c r="E4084" s="262"/>
      <c r="K4084" s="262"/>
    </row>
    <row r="4085" spans="5:11" s="62" customFormat="1">
      <c r="E4085" s="262"/>
      <c r="K4085" s="262"/>
    </row>
    <row r="4086" spans="5:11" s="62" customFormat="1">
      <c r="E4086" s="262"/>
      <c r="K4086" s="262"/>
    </row>
    <row r="4087" spans="5:11" s="62" customFormat="1">
      <c r="E4087" s="262"/>
      <c r="K4087" s="262"/>
    </row>
    <row r="4088" spans="5:11" s="62" customFormat="1">
      <c r="E4088" s="262"/>
      <c r="K4088" s="262"/>
    </row>
    <row r="4089" spans="5:11" s="62" customFormat="1">
      <c r="E4089" s="262"/>
      <c r="K4089" s="262"/>
    </row>
    <row r="4090" spans="5:11" s="62" customFormat="1">
      <c r="E4090" s="262"/>
      <c r="K4090" s="262"/>
    </row>
    <row r="4091" spans="5:11" s="62" customFormat="1">
      <c r="E4091" s="262"/>
      <c r="K4091" s="262"/>
    </row>
    <row r="4092" spans="5:11" s="62" customFormat="1">
      <c r="E4092" s="262"/>
      <c r="K4092" s="262"/>
    </row>
    <row r="4093" spans="5:11" s="62" customFormat="1">
      <c r="E4093" s="262"/>
      <c r="K4093" s="262"/>
    </row>
    <row r="4094" spans="5:11" s="62" customFormat="1">
      <c r="E4094" s="262"/>
      <c r="K4094" s="262"/>
    </row>
    <row r="4095" spans="5:11" s="62" customFormat="1">
      <c r="E4095" s="262"/>
      <c r="K4095" s="262"/>
    </row>
    <row r="4096" spans="5:11" s="62" customFormat="1">
      <c r="E4096" s="262"/>
      <c r="K4096" s="262"/>
    </row>
    <row r="4097" spans="5:11" s="62" customFormat="1">
      <c r="E4097" s="262"/>
      <c r="K4097" s="262"/>
    </row>
    <row r="4098" spans="5:11" s="62" customFormat="1">
      <c r="E4098" s="262"/>
      <c r="K4098" s="262"/>
    </row>
    <row r="4099" spans="5:11" s="62" customFormat="1">
      <c r="E4099" s="262"/>
      <c r="K4099" s="262"/>
    </row>
    <row r="4100" spans="5:11" s="62" customFormat="1">
      <c r="E4100" s="262"/>
      <c r="K4100" s="262"/>
    </row>
    <row r="4101" spans="5:11" s="62" customFormat="1">
      <c r="E4101" s="262"/>
      <c r="K4101" s="262"/>
    </row>
    <row r="4102" spans="5:11" s="62" customFormat="1">
      <c r="E4102" s="262"/>
      <c r="K4102" s="262"/>
    </row>
    <row r="4103" spans="5:11" s="62" customFormat="1">
      <c r="E4103" s="262"/>
      <c r="K4103" s="262"/>
    </row>
    <row r="4104" spans="5:11" s="62" customFormat="1">
      <c r="E4104" s="262"/>
      <c r="K4104" s="262"/>
    </row>
    <row r="4105" spans="5:11" s="62" customFormat="1">
      <c r="E4105" s="262"/>
      <c r="K4105" s="262"/>
    </row>
    <row r="4106" spans="5:11" s="62" customFormat="1">
      <c r="E4106" s="262"/>
      <c r="K4106" s="262"/>
    </row>
    <row r="4107" spans="5:11" s="62" customFormat="1">
      <c r="E4107" s="262"/>
      <c r="K4107" s="262"/>
    </row>
    <row r="4108" spans="5:11" s="62" customFormat="1">
      <c r="E4108" s="262"/>
      <c r="K4108" s="262"/>
    </row>
    <row r="4109" spans="5:11" s="62" customFormat="1">
      <c r="E4109" s="262"/>
      <c r="K4109" s="262"/>
    </row>
    <row r="4110" spans="5:11" s="62" customFormat="1">
      <c r="E4110" s="262"/>
      <c r="K4110" s="262"/>
    </row>
    <row r="4111" spans="5:11" s="62" customFormat="1">
      <c r="E4111" s="262"/>
      <c r="K4111" s="262"/>
    </row>
    <row r="4112" spans="5:11" s="62" customFormat="1">
      <c r="E4112" s="262"/>
      <c r="K4112" s="262"/>
    </row>
    <row r="4113" spans="5:11" s="62" customFormat="1">
      <c r="E4113" s="262"/>
      <c r="K4113" s="262"/>
    </row>
    <row r="4114" spans="5:11" s="62" customFormat="1">
      <c r="E4114" s="262"/>
      <c r="K4114" s="262"/>
    </row>
    <row r="4115" spans="5:11" s="62" customFormat="1">
      <c r="E4115" s="262"/>
      <c r="K4115" s="262"/>
    </row>
    <row r="4116" spans="5:11" s="62" customFormat="1">
      <c r="E4116" s="262"/>
      <c r="K4116" s="262"/>
    </row>
    <row r="4117" spans="5:11" s="62" customFormat="1">
      <c r="E4117" s="262"/>
      <c r="K4117" s="262"/>
    </row>
    <row r="4118" spans="5:11" s="62" customFormat="1">
      <c r="E4118" s="262"/>
      <c r="K4118" s="262"/>
    </row>
    <row r="4119" spans="5:11" s="62" customFormat="1">
      <c r="E4119" s="262"/>
      <c r="K4119" s="262"/>
    </row>
    <row r="4120" spans="5:11" s="62" customFormat="1">
      <c r="E4120" s="262"/>
      <c r="K4120" s="262"/>
    </row>
    <row r="4121" spans="5:11" s="62" customFormat="1">
      <c r="E4121" s="262"/>
      <c r="K4121" s="262"/>
    </row>
    <row r="4122" spans="5:11" s="62" customFormat="1">
      <c r="E4122" s="262"/>
      <c r="K4122" s="262"/>
    </row>
    <row r="4123" spans="5:11" s="62" customFormat="1">
      <c r="E4123" s="262"/>
      <c r="K4123" s="262"/>
    </row>
    <row r="4124" spans="5:11" s="62" customFormat="1">
      <c r="E4124" s="262"/>
      <c r="K4124" s="262"/>
    </row>
    <row r="4125" spans="5:11" s="62" customFormat="1">
      <c r="E4125" s="262"/>
      <c r="K4125" s="262"/>
    </row>
    <row r="4126" spans="5:11" s="62" customFormat="1">
      <c r="E4126" s="262"/>
      <c r="K4126" s="262"/>
    </row>
    <row r="4127" spans="5:11" s="62" customFormat="1">
      <c r="E4127" s="262"/>
      <c r="K4127" s="262"/>
    </row>
    <row r="4128" spans="5:11" s="62" customFormat="1">
      <c r="E4128" s="262"/>
      <c r="K4128" s="262"/>
    </row>
    <row r="4129" spans="5:11" s="62" customFormat="1">
      <c r="E4129" s="262"/>
      <c r="K4129" s="262"/>
    </row>
    <row r="4130" spans="5:11" s="62" customFormat="1">
      <c r="E4130" s="262"/>
      <c r="K4130" s="262"/>
    </row>
    <row r="4131" spans="5:11" s="62" customFormat="1">
      <c r="E4131" s="262"/>
      <c r="K4131" s="262"/>
    </row>
    <row r="4132" spans="5:11" s="62" customFormat="1">
      <c r="E4132" s="262"/>
      <c r="K4132" s="262"/>
    </row>
    <row r="4133" spans="5:11" s="62" customFormat="1">
      <c r="E4133" s="262"/>
      <c r="K4133" s="262"/>
    </row>
    <row r="4134" spans="5:11" s="62" customFormat="1">
      <c r="E4134" s="262"/>
      <c r="K4134" s="262"/>
    </row>
    <row r="4135" spans="5:11" s="62" customFormat="1">
      <c r="E4135" s="262"/>
      <c r="K4135" s="262"/>
    </row>
    <row r="4136" spans="5:11" s="62" customFormat="1">
      <c r="E4136" s="262"/>
      <c r="K4136" s="262"/>
    </row>
    <row r="4137" spans="5:11" s="62" customFormat="1">
      <c r="E4137" s="262"/>
      <c r="K4137" s="262"/>
    </row>
    <row r="4138" spans="5:11" s="62" customFormat="1">
      <c r="E4138" s="262"/>
      <c r="K4138" s="262"/>
    </row>
    <row r="4139" spans="5:11" s="62" customFormat="1">
      <c r="E4139" s="262"/>
      <c r="K4139" s="262"/>
    </row>
    <row r="4140" spans="5:11" s="62" customFormat="1">
      <c r="E4140" s="262"/>
      <c r="K4140" s="262"/>
    </row>
    <row r="4141" spans="5:11" s="62" customFormat="1">
      <c r="E4141" s="262"/>
      <c r="K4141" s="262"/>
    </row>
    <row r="4142" spans="5:11" s="62" customFormat="1">
      <c r="E4142" s="262"/>
      <c r="K4142" s="262"/>
    </row>
    <row r="4143" spans="5:11" s="62" customFormat="1">
      <c r="E4143" s="262"/>
      <c r="K4143" s="262"/>
    </row>
    <row r="4144" spans="5:11" s="62" customFormat="1">
      <c r="E4144" s="262"/>
      <c r="K4144" s="262"/>
    </row>
    <row r="4145" spans="5:11" s="62" customFormat="1">
      <c r="E4145" s="262"/>
      <c r="K4145" s="262"/>
    </row>
    <row r="4146" spans="5:11" s="62" customFormat="1">
      <c r="E4146" s="262"/>
      <c r="K4146" s="262"/>
    </row>
    <row r="4147" spans="5:11" s="62" customFormat="1">
      <c r="E4147" s="262"/>
      <c r="K4147" s="262"/>
    </row>
    <row r="4148" spans="5:11" s="62" customFormat="1">
      <c r="E4148" s="262"/>
      <c r="K4148" s="262"/>
    </row>
    <row r="4149" spans="5:11" s="62" customFormat="1">
      <c r="E4149" s="262"/>
      <c r="K4149" s="262"/>
    </row>
    <row r="4150" spans="5:11" s="62" customFormat="1">
      <c r="E4150" s="262"/>
      <c r="K4150" s="262"/>
    </row>
    <row r="4151" spans="5:11" s="62" customFormat="1">
      <c r="E4151" s="262"/>
      <c r="K4151" s="262"/>
    </row>
    <row r="4152" spans="5:11" s="62" customFormat="1">
      <c r="E4152" s="262"/>
      <c r="K4152" s="262"/>
    </row>
    <row r="4153" spans="5:11" s="62" customFormat="1">
      <c r="E4153" s="262"/>
      <c r="K4153" s="262"/>
    </row>
    <row r="4154" spans="5:11" s="62" customFormat="1">
      <c r="E4154" s="262"/>
      <c r="K4154" s="262"/>
    </row>
    <row r="4155" spans="5:11" s="62" customFormat="1">
      <c r="E4155" s="262"/>
      <c r="K4155" s="262"/>
    </row>
    <row r="4156" spans="5:11" s="62" customFormat="1">
      <c r="E4156" s="262"/>
      <c r="K4156" s="262"/>
    </row>
    <row r="4157" spans="5:11" s="62" customFormat="1">
      <c r="E4157" s="262"/>
      <c r="K4157" s="262"/>
    </row>
    <row r="4158" spans="5:11" s="62" customFormat="1">
      <c r="E4158" s="262"/>
      <c r="K4158" s="262"/>
    </row>
    <row r="4159" spans="5:11" s="62" customFormat="1">
      <c r="E4159" s="262"/>
      <c r="K4159" s="262"/>
    </row>
    <row r="4160" spans="5:11" s="62" customFormat="1">
      <c r="E4160" s="262"/>
      <c r="K4160" s="262"/>
    </row>
    <row r="4161" spans="5:11" s="62" customFormat="1">
      <c r="E4161" s="262"/>
      <c r="K4161" s="262"/>
    </row>
    <row r="4162" spans="5:11" s="62" customFormat="1">
      <c r="E4162" s="262"/>
      <c r="K4162" s="262"/>
    </row>
    <row r="4163" spans="5:11" s="62" customFormat="1">
      <c r="E4163" s="262"/>
      <c r="K4163" s="262"/>
    </row>
    <row r="4164" spans="5:11" s="62" customFormat="1">
      <c r="E4164" s="262"/>
      <c r="K4164" s="262"/>
    </row>
    <row r="4165" spans="5:11" s="62" customFormat="1">
      <c r="E4165" s="262"/>
      <c r="K4165" s="262"/>
    </row>
    <row r="4166" spans="5:11" s="62" customFormat="1">
      <c r="E4166" s="262"/>
      <c r="K4166" s="262"/>
    </row>
    <row r="4167" spans="5:11" s="62" customFormat="1">
      <c r="E4167" s="262"/>
      <c r="K4167" s="262"/>
    </row>
    <row r="4168" spans="5:11" s="62" customFormat="1">
      <c r="E4168" s="262"/>
      <c r="K4168" s="262"/>
    </row>
    <row r="4169" spans="5:11" s="62" customFormat="1">
      <c r="E4169" s="262"/>
      <c r="K4169" s="262"/>
    </row>
    <row r="4170" spans="5:11" s="62" customFormat="1">
      <c r="E4170" s="262"/>
      <c r="K4170" s="262"/>
    </row>
    <row r="4171" spans="5:11" s="62" customFormat="1">
      <c r="E4171" s="262"/>
      <c r="K4171" s="262"/>
    </row>
    <row r="4172" spans="5:11" s="62" customFormat="1">
      <c r="E4172" s="262"/>
      <c r="K4172" s="262"/>
    </row>
    <row r="4173" spans="5:11" s="62" customFormat="1">
      <c r="E4173" s="262"/>
      <c r="K4173" s="262"/>
    </row>
    <row r="4174" spans="5:11" s="62" customFormat="1">
      <c r="E4174" s="262"/>
      <c r="K4174" s="262"/>
    </row>
    <row r="4175" spans="5:11" s="62" customFormat="1">
      <c r="E4175" s="262"/>
      <c r="K4175" s="262"/>
    </row>
    <row r="4176" spans="5:11" s="62" customFormat="1">
      <c r="E4176" s="262"/>
      <c r="K4176" s="262"/>
    </row>
    <row r="4177" spans="5:11" s="62" customFormat="1">
      <c r="E4177" s="262"/>
      <c r="K4177" s="262"/>
    </row>
    <row r="4178" spans="5:11" s="62" customFormat="1">
      <c r="E4178" s="262"/>
      <c r="K4178" s="262"/>
    </row>
    <row r="4179" spans="5:11" s="62" customFormat="1">
      <c r="E4179" s="262"/>
      <c r="K4179" s="262"/>
    </row>
    <row r="4180" spans="5:11" s="62" customFormat="1">
      <c r="E4180" s="262"/>
      <c r="K4180" s="262"/>
    </row>
    <row r="4181" spans="5:11" s="62" customFormat="1">
      <c r="E4181" s="262"/>
      <c r="K4181" s="262"/>
    </row>
    <row r="4182" spans="5:11" s="62" customFormat="1">
      <c r="E4182" s="262"/>
      <c r="K4182" s="262"/>
    </row>
    <row r="4183" spans="5:11" s="62" customFormat="1">
      <c r="E4183" s="262"/>
      <c r="K4183" s="262"/>
    </row>
    <row r="4184" spans="5:11" s="62" customFormat="1">
      <c r="E4184" s="262"/>
      <c r="K4184" s="262"/>
    </row>
    <row r="4185" spans="5:11" s="62" customFormat="1">
      <c r="E4185" s="262"/>
      <c r="K4185" s="262"/>
    </row>
    <row r="4186" spans="5:11" s="62" customFormat="1">
      <c r="E4186" s="262"/>
      <c r="K4186" s="262"/>
    </row>
    <row r="4187" spans="5:11" s="62" customFormat="1">
      <c r="E4187" s="262"/>
      <c r="K4187" s="262"/>
    </row>
    <row r="4188" spans="5:11" s="62" customFormat="1">
      <c r="E4188" s="262"/>
      <c r="K4188" s="262"/>
    </row>
    <row r="4189" spans="5:11" s="62" customFormat="1">
      <c r="E4189" s="262"/>
      <c r="K4189" s="262"/>
    </row>
    <row r="4190" spans="5:11" s="62" customFormat="1">
      <c r="E4190" s="262"/>
      <c r="K4190" s="262"/>
    </row>
    <row r="4191" spans="5:11" s="62" customFormat="1">
      <c r="E4191" s="262"/>
      <c r="K4191" s="262"/>
    </row>
    <row r="4192" spans="5:11" s="62" customFormat="1">
      <c r="E4192" s="262"/>
      <c r="K4192" s="262"/>
    </row>
    <row r="4193" spans="5:11" s="62" customFormat="1">
      <c r="E4193" s="262"/>
      <c r="K4193" s="262"/>
    </row>
    <row r="4194" spans="5:11" s="62" customFormat="1">
      <c r="E4194" s="262"/>
      <c r="K4194" s="262"/>
    </row>
    <row r="4195" spans="5:11" s="62" customFormat="1">
      <c r="E4195" s="262"/>
      <c r="K4195" s="262"/>
    </row>
    <row r="4196" spans="5:11" s="62" customFormat="1">
      <c r="E4196" s="262"/>
      <c r="K4196" s="262"/>
    </row>
    <row r="4197" spans="5:11" s="62" customFormat="1">
      <c r="E4197" s="262"/>
      <c r="K4197" s="262"/>
    </row>
    <row r="4198" spans="5:11" s="62" customFormat="1">
      <c r="E4198" s="262"/>
      <c r="K4198" s="262"/>
    </row>
    <row r="4199" spans="5:11" s="62" customFormat="1">
      <c r="E4199" s="262"/>
      <c r="K4199" s="262"/>
    </row>
    <row r="4200" spans="5:11" s="62" customFormat="1">
      <c r="E4200" s="262"/>
      <c r="K4200" s="262"/>
    </row>
    <row r="4201" spans="5:11" s="62" customFormat="1">
      <c r="E4201" s="262"/>
      <c r="K4201" s="262"/>
    </row>
    <row r="4202" spans="5:11" s="62" customFormat="1">
      <c r="E4202" s="262"/>
      <c r="K4202" s="262"/>
    </row>
    <row r="4203" spans="5:11" s="62" customFormat="1">
      <c r="E4203" s="262"/>
      <c r="K4203" s="262"/>
    </row>
    <row r="4204" spans="5:11" s="62" customFormat="1">
      <c r="E4204" s="262"/>
      <c r="K4204" s="262"/>
    </row>
    <row r="4205" spans="5:11" s="62" customFormat="1">
      <c r="E4205" s="262"/>
      <c r="K4205" s="262"/>
    </row>
    <row r="4206" spans="5:11" s="62" customFormat="1">
      <c r="E4206" s="262"/>
      <c r="K4206" s="262"/>
    </row>
    <row r="4207" spans="5:11" s="62" customFormat="1">
      <c r="E4207" s="262"/>
      <c r="K4207" s="262"/>
    </row>
    <row r="4208" spans="5:11" s="62" customFormat="1">
      <c r="E4208" s="262"/>
      <c r="K4208" s="262"/>
    </row>
    <row r="4209" spans="5:11" s="62" customFormat="1">
      <c r="E4209" s="262"/>
      <c r="K4209" s="262"/>
    </row>
    <row r="4210" spans="5:11" s="62" customFormat="1">
      <c r="E4210" s="262"/>
      <c r="K4210" s="262"/>
    </row>
    <row r="4211" spans="5:11" s="62" customFormat="1">
      <c r="E4211" s="262"/>
      <c r="K4211" s="262"/>
    </row>
    <row r="4212" spans="5:11" s="62" customFormat="1">
      <c r="E4212" s="262"/>
      <c r="K4212" s="262"/>
    </row>
    <row r="4213" spans="5:11" s="62" customFormat="1">
      <c r="E4213" s="262"/>
      <c r="K4213" s="262"/>
    </row>
    <row r="4214" spans="5:11" s="62" customFormat="1">
      <c r="E4214" s="262"/>
      <c r="K4214" s="262"/>
    </row>
    <row r="4215" spans="5:11" s="62" customFormat="1">
      <c r="E4215" s="262"/>
      <c r="K4215" s="262"/>
    </row>
    <row r="4216" spans="5:11" s="62" customFormat="1">
      <c r="E4216" s="262"/>
      <c r="K4216" s="262"/>
    </row>
    <row r="4217" spans="5:11" s="62" customFormat="1">
      <c r="E4217" s="262"/>
      <c r="K4217" s="262"/>
    </row>
    <row r="4218" spans="5:11" s="62" customFormat="1">
      <c r="E4218" s="262"/>
      <c r="K4218" s="262"/>
    </row>
    <row r="4219" spans="5:11" s="62" customFormat="1">
      <c r="E4219" s="262"/>
      <c r="K4219" s="262"/>
    </row>
    <row r="4220" spans="5:11" s="62" customFormat="1">
      <c r="E4220" s="262"/>
      <c r="K4220" s="262"/>
    </row>
    <row r="4221" spans="5:11" s="62" customFormat="1">
      <c r="E4221" s="262"/>
      <c r="K4221" s="262"/>
    </row>
    <row r="4222" spans="5:11" s="62" customFormat="1">
      <c r="E4222" s="262"/>
      <c r="K4222" s="262"/>
    </row>
    <row r="4223" spans="5:11" s="62" customFormat="1">
      <c r="E4223" s="262"/>
      <c r="K4223" s="262"/>
    </row>
    <row r="4224" spans="5:11" s="62" customFormat="1">
      <c r="E4224" s="262"/>
      <c r="K4224" s="262"/>
    </row>
    <row r="4225" spans="5:11" s="62" customFormat="1">
      <c r="E4225" s="262"/>
      <c r="K4225" s="262"/>
    </row>
    <row r="4226" spans="5:11" s="62" customFormat="1">
      <c r="E4226" s="262"/>
      <c r="K4226" s="262"/>
    </row>
    <row r="4227" spans="5:11" s="62" customFormat="1">
      <c r="E4227" s="262"/>
      <c r="K4227" s="262"/>
    </row>
    <row r="4228" spans="5:11" s="62" customFormat="1">
      <c r="E4228" s="262"/>
      <c r="K4228" s="262"/>
    </row>
    <row r="4229" spans="5:11" s="62" customFormat="1">
      <c r="E4229" s="262"/>
      <c r="K4229" s="262"/>
    </row>
    <row r="4230" spans="5:11" s="62" customFormat="1">
      <c r="E4230" s="262"/>
      <c r="K4230" s="262"/>
    </row>
    <row r="4231" spans="5:11" s="62" customFormat="1">
      <c r="E4231" s="262"/>
      <c r="K4231" s="262"/>
    </row>
    <row r="4232" spans="5:11" s="62" customFormat="1">
      <c r="E4232" s="262"/>
      <c r="K4232" s="262"/>
    </row>
    <row r="4233" spans="5:11" s="62" customFormat="1">
      <c r="E4233" s="262"/>
      <c r="K4233" s="262"/>
    </row>
    <row r="4234" spans="5:11" s="62" customFormat="1">
      <c r="E4234" s="262"/>
      <c r="K4234" s="262"/>
    </row>
    <row r="4235" spans="5:11" s="62" customFormat="1">
      <c r="E4235" s="262"/>
      <c r="K4235" s="262"/>
    </row>
    <row r="4236" spans="5:11" s="62" customFormat="1">
      <c r="E4236" s="262"/>
      <c r="K4236" s="262"/>
    </row>
    <row r="4237" spans="5:11" s="62" customFormat="1">
      <c r="E4237" s="262"/>
      <c r="K4237" s="262"/>
    </row>
    <row r="4238" spans="5:11" s="62" customFormat="1">
      <c r="E4238" s="262"/>
      <c r="K4238" s="262"/>
    </row>
    <row r="4239" spans="5:11" s="62" customFormat="1">
      <c r="E4239" s="262"/>
      <c r="K4239" s="262"/>
    </row>
    <row r="4240" spans="5:11" s="62" customFormat="1">
      <c r="E4240" s="262"/>
      <c r="K4240" s="262"/>
    </row>
    <row r="4241" spans="5:11" s="62" customFormat="1">
      <c r="E4241" s="262"/>
      <c r="K4241" s="262"/>
    </row>
    <row r="4242" spans="5:11" s="62" customFormat="1">
      <c r="E4242" s="262"/>
      <c r="K4242" s="262"/>
    </row>
    <row r="4243" spans="5:11" s="62" customFormat="1">
      <c r="E4243" s="262"/>
      <c r="K4243" s="262"/>
    </row>
    <row r="4244" spans="5:11" s="62" customFormat="1">
      <c r="E4244" s="262"/>
      <c r="K4244" s="262"/>
    </row>
    <row r="4245" spans="5:11" s="62" customFormat="1">
      <c r="E4245" s="262"/>
      <c r="K4245" s="262"/>
    </row>
    <row r="4246" spans="5:11" s="62" customFormat="1">
      <c r="E4246" s="262"/>
      <c r="K4246" s="262"/>
    </row>
    <row r="4247" spans="5:11" s="62" customFormat="1">
      <c r="E4247" s="262"/>
      <c r="K4247" s="262"/>
    </row>
    <row r="4248" spans="5:11" s="62" customFormat="1">
      <c r="E4248" s="262"/>
      <c r="K4248" s="262"/>
    </row>
    <row r="4249" spans="5:11" s="62" customFormat="1">
      <c r="E4249" s="262"/>
      <c r="K4249" s="262"/>
    </row>
    <row r="4250" spans="5:11" s="62" customFormat="1">
      <c r="E4250" s="262"/>
      <c r="K4250" s="262"/>
    </row>
    <row r="4251" spans="5:11" s="62" customFormat="1">
      <c r="E4251" s="262"/>
      <c r="K4251" s="262"/>
    </row>
    <row r="4252" spans="5:11" s="62" customFormat="1">
      <c r="E4252" s="262"/>
      <c r="K4252" s="262"/>
    </row>
    <row r="4253" spans="5:11" s="62" customFormat="1">
      <c r="E4253" s="262"/>
      <c r="K4253" s="262"/>
    </row>
    <row r="4254" spans="5:11" s="62" customFormat="1">
      <c r="E4254" s="262"/>
      <c r="K4254" s="262"/>
    </row>
    <row r="4255" spans="5:11" s="62" customFormat="1">
      <c r="E4255" s="262"/>
      <c r="K4255" s="262"/>
    </row>
    <row r="4256" spans="5:11" s="62" customFormat="1">
      <c r="E4256" s="262"/>
      <c r="K4256" s="262"/>
    </row>
    <row r="4257" spans="5:11" s="62" customFormat="1">
      <c r="E4257" s="262"/>
      <c r="K4257" s="262"/>
    </row>
    <row r="4258" spans="5:11" s="62" customFormat="1">
      <c r="E4258" s="262"/>
      <c r="K4258" s="262"/>
    </row>
    <row r="4259" spans="5:11" s="62" customFormat="1">
      <c r="E4259" s="262"/>
      <c r="K4259" s="262"/>
    </row>
    <row r="4260" spans="5:11" s="62" customFormat="1">
      <c r="E4260" s="262"/>
      <c r="K4260" s="262"/>
    </row>
    <row r="4261" spans="5:11" s="62" customFormat="1">
      <c r="E4261" s="262"/>
      <c r="K4261" s="262"/>
    </row>
    <row r="4262" spans="5:11" s="62" customFormat="1">
      <c r="E4262" s="262"/>
      <c r="K4262" s="262"/>
    </row>
    <row r="4263" spans="5:11" s="62" customFormat="1">
      <c r="E4263" s="262"/>
      <c r="K4263" s="262"/>
    </row>
    <row r="4264" spans="5:11" s="62" customFormat="1">
      <c r="E4264" s="262"/>
      <c r="K4264" s="262"/>
    </row>
    <row r="4265" spans="5:11" s="62" customFormat="1">
      <c r="E4265" s="262"/>
      <c r="K4265" s="262"/>
    </row>
    <row r="4266" spans="5:11" s="62" customFormat="1">
      <c r="E4266" s="262"/>
      <c r="K4266" s="262"/>
    </row>
    <row r="4267" spans="5:11" s="62" customFormat="1">
      <c r="E4267" s="262"/>
      <c r="K4267" s="262"/>
    </row>
    <row r="4268" spans="5:11" s="62" customFormat="1">
      <c r="E4268" s="262"/>
      <c r="K4268" s="262"/>
    </row>
    <row r="4269" spans="5:11" s="62" customFormat="1">
      <c r="E4269" s="262"/>
      <c r="K4269" s="262"/>
    </row>
    <row r="4270" spans="5:11" s="62" customFormat="1">
      <c r="E4270" s="262"/>
      <c r="K4270" s="262"/>
    </row>
    <row r="4271" spans="5:11" s="62" customFormat="1">
      <c r="E4271" s="262"/>
      <c r="K4271" s="262"/>
    </row>
    <row r="4272" spans="5:11" s="62" customFormat="1">
      <c r="E4272" s="262"/>
      <c r="K4272" s="262"/>
    </row>
    <row r="4273" spans="5:11" s="62" customFormat="1">
      <c r="E4273" s="262"/>
      <c r="K4273" s="262"/>
    </row>
    <row r="4274" spans="5:11" s="62" customFormat="1">
      <c r="E4274" s="262"/>
      <c r="K4274" s="262"/>
    </row>
    <row r="4275" spans="5:11" s="62" customFormat="1">
      <c r="E4275" s="262"/>
      <c r="K4275" s="262"/>
    </row>
    <row r="4276" spans="5:11" s="62" customFormat="1">
      <c r="E4276" s="262"/>
      <c r="K4276" s="262"/>
    </row>
    <row r="4277" spans="5:11" s="62" customFormat="1">
      <c r="E4277" s="262"/>
      <c r="K4277" s="262"/>
    </row>
    <row r="4278" spans="5:11" s="62" customFormat="1">
      <c r="E4278" s="262"/>
      <c r="K4278" s="262"/>
    </row>
    <row r="4279" spans="5:11" s="62" customFormat="1">
      <c r="E4279" s="262"/>
      <c r="K4279" s="262"/>
    </row>
    <row r="4280" spans="5:11" s="62" customFormat="1">
      <c r="E4280" s="262"/>
      <c r="K4280" s="262"/>
    </row>
    <row r="4281" spans="5:11" s="62" customFormat="1">
      <c r="E4281" s="262"/>
      <c r="K4281" s="262"/>
    </row>
    <row r="4282" spans="5:11" s="62" customFormat="1">
      <c r="E4282" s="262"/>
      <c r="K4282" s="262"/>
    </row>
    <row r="4283" spans="5:11" s="62" customFormat="1">
      <c r="E4283" s="262"/>
      <c r="K4283" s="262"/>
    </row>
    <row r="4284" spans="5:11" s="62" customFormat="1">
      <c r="E4284" s="262"/>
      <c r="K4284" s="262"/>
    </row>
    <row r="4285" spans="5:11" s="62" customFormat="1">
      <c r="E4285" s="262"/>
      <c r="K4285" s="262"/>
    </row>
    <row r="4286" spans="5:11" s="62" customFormat="1">
      <c r="E4286" s="262"/>
      <c r="K4286" s="262"/>
    </row>
    <row r="4287" spans="5:11" s="62" customFormat="1">
      <c r="E4287" s="262"/>
      <c r="K4287" s="262"/>
    </row>
    <row r="4288" spans="5:11" s="62" customFormat="1">
      <c r="E4288" s="262"/>
      <c r="K4288" s="262"/>
    </row>
    <row r="4289" spans="5:11" s="62" customFormat="1">
      <c r="E4289" s="262"/>
      <c r="K4289" s="262"/>
    </row>
    <row r="4290" spans="5:11" s="62" customFormat="1">
      <c r="E4290" s="262"/>
      <c r="K4290" s="262"/>
    </row>
    <row r="4291" spans="5:11" s="62" customFormat="1">
      <c r="E4291" s="262"/>
      <c r="K4291" s="262"/>
    </row>
    <row r="4292" spans="5:11" s="62" customFormat="1">
      <c r="E4292" s="262"/>
      <c r="K4292" s="262"/>
    </row>
    <row r="4293" spans="5:11" s="62" customFormat="1">
      <c r="E4293" s="262"/>
      <c r="K4293" s="262"/>
    </row>
    <row r="4294" spans="5:11" s="62" customFormat="1">
      <c r="E4294" s="262"/>
      <c r="K4294" s="262"/>
    </row>
    <row r="4295" spans="5:11" s="62" customFormat="1">
      <c r="E4295" s="262"/>
      <c r="K4295" s="262"/>
    </row>
    <row r="4296" spans="5:11" s="62" customFormat="1">
      <c r="E4296" s="262"/>
      <c r="K4296" s="262"/>
    </row>
    <row r="4297" spans="5:11" s="62" customFormat="1">
      <c r="E4297" s="262"/>
      <c r="K4297" s="262"/>
    </row>
    <row r="4298" spans="5:11" s="62" customFormat="1">
      <c r="E4298" s="262"/>
      <c r="K4298" s="262"/>
    </row>
    <row r="4299" spans="5:11" s="62" customFormat="1">
      <c r="E4299" s="262"/>
      <c r="K4299" s="262"/>
    </row>
    <row r="4300" spans="5:11" s="62" customFormat="1">
      <c r="E4300" s="262"/>
      <c r="K4300" s="262"/>
    </row>
    <row r="4301" spans="5:11" s="62" customFormat="1">
      <c r="E4301" s="262"/>
      <c r="K4301" s="262"/>
    </row>
    <row r="4302" spans="5:11" s="62" customFormat="1">
      <c r="E4302" s="262"/>
      <c r="K4302" s="262"/>
    </row>
    <row r="4303" spans="5:11" s="62" customFormat="1">
      <c r="E4303" s="262"/>
      <c r="K4303" s="262"/>
    </row>
    <row r="4304" spans="5:11" s="62" customFormat="1">
      <c r="E4304" s="262"/>
      <c r="K4304" s="262"/>
    </row>
    <row r="4305" spans="5:11" s="62" customFormat="1">
      <c r="E4305" s="262"/>
      <c r="K4305" s="262"/>
    </row>
    <row r="4306" spans="5:11" s="62" customFormat="1">
      <c r="E4306" s="262"/>
      <c r="K4306" s="262"/>
    </row>
    <row r="4307" spans="5:11" s="62" customFormat="1">
      <c r="E4307" s="262"/>
      <c r="K4307" s="262"/>
    </row>
    <row r="4308" spans="5:11" s="62" customFormat="1">
      <c r="E4308" s="262"/>
      <c r="K4308" s="262"/>
    </row>
    <row r="4309" spans="5:11" s="62" customFormat="1">
      <c r="E4309" s="262"/>
      <c r="K4309" s="262"/>
    </row>
    <row r="4310" spans="5:11" s="62" customFormat="1">
      <c r="E4310" s="262"/>
      <c r="K4310" s="262"/>
    </row>
    <row r="4311" spans="5:11" s="62" customFormat="1">
      <c r="E4311" s="262"/>
      <c r="K4311" s="262"/>
    </row>
    <row r="4312" spans="5:11" s="62" customFormat="1">
      <c r="E4312" s="262"/>
      <c r="K4312" s="262"/>
    </row>
    <row r="4313" spans="5:11" s="62" customFormat="1">
      <c r="E4313" s="262"/>
      <c r="K4313" s="262"/>
    </row>
    <row r="4314" spans="5:11" s="62" customFormat="1">
      <c r="E4314" s="262"/>
      <c r="K4314" s="262"/>
    </row>
    <row r="4315" spans="5:11" s="62" customFormat="1">
      <c r="E4315" s="262"/>
      <c r="K4315" s="262"/>
    </row>
    <row r="4316" spans="5:11" s="62" customFormat="1">
      <c r="E4316" s="262"/>
      <c r="K4316" s="262"/>
    </row>
    <row r="4317" spans="5:11" s="62" customFormat="1">
      <c r="E4317" s="262"/>
      <c r="K4317" s="262"/>
    </row>
    <row r="4318" spans="5:11" s="62" customFormat="1">
      <c r="E4318" s="262"/>
      <c r="K4318" s="262"/>
    </row>
    <row r="4319" spans="5:11" s="62" customFormat="1">
      <c r="E4319" s="262"/>
      <c r="K4319" s="262"/>
    </row>
    <row r="4320" spans="5:11" s="62" customFormat="1">
      <c r="E4320" s="262"/>
      <c r="K4320" s="262"/>
    </row>
    <row r="4321" spans="5:11" s="62" customFormat="1">
      <c r="E4321" s="262"/>
      <c r="K4321" s="262"/>
    </row>
    <row r="4322" spans="5:11" s="62" customFormat="1">
      <c r="E4322" s="262"/>
      <c r="K4322" s="262"/>
    </row>
    <row r="4323" spans="5:11" s="62" customFormat="1">
      <c r="E4323" s="262"/>
      <c r="K4323" s="262"/>
    </row>
    <row r="4324" spans="5:11" s="62" customFormat="1">
      <c r="E4324" s="262"/>
      <c r="K4324" s="262"/>
    </row>
    <row r="4325" spans="5:11" s="62" customFormat="1">
      <c r="E4325" s="262"/>
      <c r="K4325" s="262"/>
    </row>
    <row r="4326" spans="5:11" s="62" customFormat="1">
      <c r="E4326" s="262"/>
      <c r="K4326" s="262"/>
    </row>
    <row r="4327" spans="5:11" s="62" customFormat="1">
      <c r="E4327" s="262"/>
      <c r="K4327" s="262"/>
    </row>
    <row r="4328" spans="5:11" s="62" customFormat="1">
      <c r="E4328" s="262"/>
      <c r="K4328" s="262"/>
    </row>
    <row r="4329" spans="5:11" s="62" customFormat="1">
      <c r="E4329" s="262"/>
      <c r="K4329" s="262"/>
    </row>
    <row r="4330" spans="5:11" s="62" customFormat="1">
      <c r="E4330" s="262"/>
      <c r="K4330" s="262"/>
    </row>
    <row r="4331" spans="5:11" s="62" customFormat="1">
      <c r="E4331" s="262"/>
      <c r="K4331" s="262"/>
    </row>
    <row r="4332" spans="5:11" s="62" customFormat="1">
      <c r="E4332" s="262"/>
      <c r="K4332" s="262"/>
    </row>
    <row r="4333" spans="5:11" s="62" customFormat="1">
      <c r="E4333" s="262"/>
      <c r="K4333" s="262"/>
    </row>
    <row r="4334" spans="5:11" s="62" customFormat="1">
      <c r="E4334" s="262"/>
      <c r="K4334" s="262"/>
    </row>
    <row r="4335" spans="5:11" s="62" customFormat="1">
      <c r="E4335" s="262"/>
      <c r="K4335" s="262"/>
    </row>
    <row r="4336" spans="5:11" s="62" customFormat="1">
      <c r="E4336" s="262"/>
      <c r="K4336" s="262"/>
    </row>
    <row r="4337" spans="5:11" s="62" customFormat="1">
      <c r="E4337" s="262"/>
      <c r="K4337" s="262"/>
    </row>
    <row r="4338" spans="5:11" s="62" customFormat="1">
      <c r="E4338" s="262"/>
      <c r="K4338" s="262"/>
    </row>
    <row r="4339" spans="5:11" s="62" customFormat="1">
      <c r="E4339" s="262"/>
      <c r="K4339" s="262"/>
    </row>
    <row r="4340" spans="5:11" s="62" customFormat="1">
      <c r="E4340" s="262"/>
      <c r="K4340" s="262"/>
    </row>
    <row r="4341" spans="5:11" s="62" customFormat="1">
      <c r="E4341" s="262"/>
      <c r="K4341" s="262"/>
    </row>
    <row r="4342" spans="5:11" s="62" customFormat="1">
      <c r="E4342" s="262"/>
      <c r="K4342" s="262"/>
    </row>
    <row r="4343" spans="5:11" s="62" customFormat="1">
      <c r="E4343" s="262"/>
      <c r="K4343" s="262"/>
    </row>
    <row r="4344" spans="5:11" s="62" customFormat="1">
      <c r="E4344" s="262"/>
      <c r="K4344" s="262"/>
    </row>
    <row r="4345" spans="5:11" s="62" customFormat="1">
      <c r="E4345" s="262"/>
      <c r="K4345" s="262"/>
    </row>
    <row r="4346" spans="5:11" s="62" customFormat="1">
      <c r="E4346" s="262"/>
      <c r="K4346" s="262"/>
    </row>
    <row r="4347" spans="5:11" s="62" customFormat="1">
      <c r="E4347" s="262"/>
      <c r="K4347" s="262"/>
    </row>
    <row r="4348" spans="5:11" s="62" customFormat="1">
      <c r="E4348" s="262"/>
      <c r="K4348" s="262"/>
    </row>
    <row r="4349" spans="5:11" s="62" customFormat="1">
      <c r="E4349" s="262"/>
      <c r="K4349" s="262"/>
    </row>
    <row r="4350" spans="5:11" s="62" customFormat="1">
      <c r="E4350" s="262"/>
      <c r="K4350" s="262"/>
    </row>
    <row r="4351" spans="5:11" s="62" customFormat="1">
      <c r="E4351" s="262"/>
      <c r="K4351" s="262"/>
    </row>
    <row r="4352" spans="5:11" s="62" customFormat="1">
      <c r="E4352" s="262"/>
      <c r="K4352" s="262"/>
    </row>
    <row r="4353" spans="5:11" s="62" customFormat="1">
      <c r="E4353" s="262"/>
      <c r="K4353" s="262"/>
    </row>
    <row r="4354" spans="5:11" s="62" customFormat="1">
      <c r="E4354" s="262"/>
      <c r="K4354" s="262"/>
    </row>
    <row r="4355" spans="5:11" s="62" customFormat="1">
      <c r="E4355" s="262"/>
      <c r="K4355" s="262"/>
    </row>
    <row r="4356" spans="5:11" s="62" customFormat="1">
      <c r="E4356" s="262"/>
      <c r="K4356" s="262"/>
    </row>
    <row r="4357" spans="5:11" s="62" customFormat="1">
      <c r="E4357" s="262"/>
      <c r="K4357" s="262"/>
    </row>
    <row r="4358" spans="5:11" s="62" customFormat="1">
      <c r="E4358" s="262"/>
      <c r="K4358" s="262"/>
    </row>
    <row r="4359" spans="5:11" s="62" customFormat="1">
      <c r="E4359" s="262"/>
      <c r="K4359" s="262"/>
    </row>
    <row r="4360" spans="5:11" s="62" customFormat="1">
      <c r="E4360" s="262"/>
      <c r="K4360" s="262"/>
    </row>
    <row r="4361" spans="5:11" s="62" customFormat="1">
      <c r="E4361" s="262"/>
      <c r="K4361" s="262"/>
    </row>
    <row r="4362" spans="5:11" s="62" customFormat="1">
      <c r="E4362" s="262"/>
      <c r="K4362" s="262"/>
    </row>
    <row r="4363" spans="5:11" s="62" customFormat="1">
      <c r="E4363" s="262"/>
      <c r="K4363" s="262"/>
    </row>
    <row r="4364" spans="5:11" s="62" customFormat="1">
      <c r="E4364" s="262"/>
      <c r="K4364" s="262"/>
    </row>
    <row r="4365" spans="5:11" s="62" customFormat="1">
      <c r="E4365" s="262"/>
      <c r="K4365" s="262"/>
    </row>
    <row r="4366" spans="5:11" s="62" customFormat="1">
      <c r="E4366" s="262"/>
      <c r="K4366" s="262"/>
    </row>
    <row r="4367" spans="5:11" s="62" customFormat="1">
      <c r="E4367" s="262"/>
      <c r="K4367" s="262"/>
    </row>
    <row r="4368" spans="5:11" s="62" customFormat="1">
      <c r="E4368" s="262"/>
      <c r="K4368" s="262"/>
    </row>
    <row r="4369" spans="5:11" s="62" customFormat="1">
      <c r="E4369" s="262"/>
      <c r="K4369" s="262"/>
    </row>
    <row r="4370" spans="5:11" s="62" customFormat="1">
      <c r="E4370" s="262"/>
      <c r="K4370" s="262"/>
    </row>
    <row r="4371" spans="5:11" s="62" customFormat="1">
      <c r="E4371" s="262"/>
      <c r="K4371" s="262"/>
    </row>
    <row r="4372" spans="5:11" s="62" customFormat="1">
      <c r="E4372" s="262"/>
      <c r="K4372" s="262"/>
    </row>
    <row r="4373" spans="5:11" s="62" customFormat="1">
      <c r="E4373" s="262"/>
      <c r="K4373" s="262"/>
    </row>
    <row r="4374" spans="5:11" s="62" customFormat="1">
      <c r="E4374" s="262"/>
      <c r="K4374" s="262"/>
    </row>
    <row r="4375" spans="5:11" s="62" customFormat="1">
      <c r="E4375" s="262"/>
      <c r="K4375" s="262"/>
    </row>
    <row r="4376" spans="5:11" s="62" customFormat="1">
      <c r="E4376" s="262"/>
      <c r="K4376" s="262"/>
    </row>
    <row r="4377" spans="5:11" s="62" customFormat="1">
      <c r="E4377" s="262"/>
      <c r="K4377" s="262"/>
    </row>
    <row r="4378" spans="5:11" s="62" customFormat="1">
      <c r="E4378" s="262"/>
      <c r="K4378" s="262"/>
    </row>
    <row r="4379" spans="5:11" s="62" customFormat="1">
      <c r="E4379" s="262"/>
      <c r="K4379" s="262"/>
    </row>
    <row r="4380" spans="5:11" s="62" customFormat="1">
      <c r="E4380" s="262"/>
      <c r="K4380" s="262"/>
    </row>
    <row r="4381" spans="5:11" s="62" customFormat="1">
      <c r="E4381" s="262"/>
      <c r="K4381" s="262"/>
    </row>
    <row r="4382" spans="5:11" s="62" customFormat="1">
      <c r="E4382" s="262"/>
      <c r="K4382" s="262"/>
    </row>
    <row r="4383" spans="5:11" s="62" customFormat="1">
      <c r="E4383" s="262"/>
      <c r="K4383" s="262"/>
    </row>
    <row r="4384" spans="5:11" s="62" customFormat="1">
      <c r="E4384" s="262"/>
      <c r="K4384" s="262"/>
    </row>
    <row r="4385" spans="5:11" s="62" customFormat="1">
      <c r="E4385" s="262"/>
      <c r="K4385" s="262"/>
    </row>
    <row r="4386" spans="5:11" s="62" customFormat="1">
      <c r="E4386" s="262"/>
      <c r="K4386" s="262"/>
    </row>
    <row r="4387" spans="5:11" s="62" customFormat="1">
      <c r="E4387" s="262"/>
      <c r="K4387" s="262"/>
    </row>
    <row r="4388" spans="5:11" s="62" customFormat="1">
      <c r="E4388" s="262"/>
      <c r="K4388" s="262"/>
    </row>
    <row r="4389" spans="5:11" s="62" customFormat="1">
      <c r="E4389" s="262"/>
      <c r="K4389" s="262"/>
    </row>
    <row r="4390" spans="5:11" s="62" customFormat="1">
      <c r="E4390" s="262"/>
      <c r="K4390" s="262"/>
    </row>
    <row r="4391" spans="5:11" s="62" customFormat="1">
      <c r="E4391" s="262"/>
      <c r="K4391" s="262"/>
    </row>
    <row r="4392" spans="5:11" s="62" customFormat="1">
      <c r="E4392" s="262"/>
      <c r="K4392" s="262"/>
    </row>
    <row r="4393" spans="5:11" s="62" customFormat="1">
      <c r="E4393" s="262"/>
      <c r="K4393" s="262"/>
    </row>
    <row r="4394" spans="5:11" s="62" customFormat="1">
      <c r="E4394" s="262"/>
      <c r="K4394" s="262"/>
    </row>
    <row r="4395" spans="5:11" s="62" customFormat="1">
      <c r="E4395" s="262"/>
      <c r="K4395" s="262"/>
    </row>
    <row r="4396" spans="5:11" s="62" customFormat="1">
      <c r="E4396" s="262"/>
      <c r="K4396" s="262"/>
    </row>
    <row r="4397" spans="5:11" s="62" customFormat="1">
      <c r="E4397" s="262"/>
      <c r="K4397" s="262"/>
    </row>
    <row r="4398" spans="5:11" s="62" customFormat="1">
      <c r="E4398" s="262"/>
      <c r="K4398" s="262"/>
    </row>
    <row r="4399" spans="5:11" s="62" customFormat="1">
      <c r="E4399" s="262"/>
      <c r="K4399" s="262"/>
    </row>
    <row r="4400" spans="5:11" s="62" customFormat="1">
      <c r="E4400" s="262"/>
      <c r="K4400" s="262"/>
    </row>
    <row r="4401" spans="5:11" s="62" customFormat="1">
      <c r="E4401" s="262"/>
      <c r="K4401" s="262"/>
    </row>
    <row r="4402" spans="5:11" s="62" customFormat="1">
      <c r="E4402" s="262"/>
      <c r="K4402" s="262"/>
    </row>
    <row r="4403" spans="5:11" s="62" customFormat="1">
      <c r="E4403" s="262"/>
      <c r="K4403" s="262"/>
    </row>
    <row r="4404" spans="5:11" s="62" customFormat="1">
      <c r="E4404" s="262"/>
      <c r="K4404" s="262"/>
    </row>
    <row r="4405" spans="5:11" s="62" customFormat="1">
      <c r="E4405" s="262"/>
      <c r="K4405" s="262"/>
    </row>
    <row r="4406" spans="5:11" s="62" customFormat="1">
      <c r="E4406" s="262"/>
      <c r="K4406" s="262"/>
    </row>
    <row r="4407" spans="5:11" s="62" customFormat="1">
      <c r="E4407" s="262"/>
      <c r="K4407" s="262"/>
    </row>
    <row r="4408" spans="5:11" s="62" customFormat="1">
      <c r="E4408" s="262"/>
      <c r="K4408" s="262"/>
    </row>
    <row r="4409" spans="5:11" s="62" customFormat="1">
      <c r="E4409" s="262"/>
      <c r="K4409" s="262"/>
    </row>
    <row r="4410" spans="5:11" s="62" customFormat="1">
      <c r="E4410" s="262"/>
      <c r="K4410" s="262"/>
    </row>
    <row r="4411" spans="5:11" s="62" customFormat="1">
      <c r="E4411" s="262"/>
      <c r="K4411" s="262"/>
    </row>
    <row r="4412" spans="5:11" s="62" customFormat="1">
      <c r="E4412" s="262"/>
      <c r="K4412" s="262"/>
    </row>
    <row r="4413" spans="5:11" s="62" customFormat="1">
      <c r="E4413" s="262"/>
      <c r="K4413" s="262"/>
    </row>
    <row r="4414" spans="5:11" s="62" customFormat="1">
      <c r="E4414" s="262"/>
      <c r="K4414" s="262"/>
    </row>
    <row r="4415" spans="5:11" s="62" customFormat="1">
      <c r="E4415" s="262"/>
      <c r="K4415" s="262"/>
    </row>
    <row r="4416" spans="5:11" s="62" customFormat="1">
      <c r="E4416" s="262"/>
      <c r="K4416" s="262"/>
    </row>
    <row r="4417" spans="5:11" s="62" customFormat="1">
      <c r="E4417" s="262"/>
      <c r="K4417" s="262"/>
    </row>
    <row r="4418" spans="5:11" s="62" customFormat="1">
      <c r="E4418" s="262"/>
      <c r="K4418" s="262"/>
    </row>
    <row r="4419" spans="5:11" s="62" customFormat="1">
      <c r="E4419" s="262"/>
      <c r="K4419" s="262"/>
    </row>
    <row r="4420" spans="5:11" s="62" customFormat="1">
      <c r="E4420" s="262"/>
      <c r="K4420" s="262"/>
    </row>
    <row r="4421" spans="5:11" s="62" customFormat="1">
      <c r="E4421" s="262"/>
      <c r="K4421" s="262"/>
    </row>
    <row r="4422" spans="5:11" s="62" customFormat="1">
      <c r="E4422" s="262"/>
      <c r="K4422" s="262"/>
    </row>
    <row r="4423" spans="5:11" s="62" customFormat="1">
      <c r="E4423" s="262"/>
      <c r="K4423" s="262"/>
    </row>
    <row r="4424" spans="5:11" s="62" customFormat="1">
      <c r="E4424" s="262"/>
      <c r="K4424" s="262"/>
    </row>
    <row r="4425" spans="5:11" s="62" customFormat="1">
      <c r="E4425" s="262"/>
      <c r="K4425" s="262"/>
    </row>
    <row r="4426" spans="5:11" s="62" customFormat="1">
      <c r="E4426" s="262"/>
      <c r="K4426" s="262"/>
    </row>
    <row r="4427" spans="5:11" s="62" customFormat="1">
      <c r="E4427" s="262"/>
      <c r="K4427" s="262"/>
    </row>
    <row r="4428" spans="5:11" s="62" customFormat="1">
      <c r="E4428" s="262"/>
      <c r="K4428" s="262"/>
    </row>
    <row r="4429" spans="5:11" s="62" customFormat="1">
      <c r="E4429" s="262"/>
      <c r="K4429" s="262"/>
    </row>
    <row r="4430" spans="5:11" s="62" customFormat="1">
      <c r="E4430" s="262"/>
      <c r="K4430" s="262"/>
    </row>
    <row r="4431" spans="5:11" s="62" customFormat="1">
      <c r="E4431" s="262"/>
      <c r="K4431" s="262"/>
    </row>
    <row r="4432" spans="5:11" s="62" customFormat="1">
      <c r="E4432" s="262"/>
      <c r="K4432" s="262"/>
    </row>
    <row r="4433" spans="5:11" s="62" customFormat="1">
      <c r="E4433" s="262"/>
      <c r="K4433" s="262"/>
    </row>
    <row r="4434" spans="5:11" s="62" customFormat="1">
      <c r="E4434" s="262"/>
      <c r="K4434" s="262"/>
    </row>
    <row r="4435" spans="5:11" s="62" customFormat="1">
      <c r="E4435" s="262"/>
      <c r="K4435" s="262"/>
    </row>
    <row r="4436" spans="5:11" s="62" customFormat="1">
      <c r="E4436" s="262"/>
      <c r="K4436" s="262"/>
    </row>
    <row r="4437" spans="5:11" s="62" customFormat="1">
      <c r="E4437" s="262"/>
      <c r="K4437" s="262"/>
    </row>
    <row r="4438" spans="5:11" s="62" customFormat="1">
      <c r="E4438" s="262"/>
      <c r="K4438" s="262"/>
    </row>
    <row r="4439" spans="5:11" s="62" customFormat="1">
      <c r="E4439" s="262"/>
      <c r="K4439" s="262"/>
    </row>
    <row r="4440" spans="5:11" s="62" customFormat="1">
      <c r="E4440" s="262"/>
      <c r="K4440" s="262"/>
    </row>
    <row r="4441" spans="5:11" s="62" customFormat="1">
      <c r="E4441" s="262"/>
      <c r="K4441" s="262"/>
    </row>
    <row r="4442" spans="5:11" s="62" customFormat="1">
      <c r="E4442" s="262"/>
      <c r="K4442" s="262"/>
    </row>
    <row r="4443" spans="5:11" s="62" customFormat="1">
      <c r="E4443" s="262"/>
      <c r="K4443" s="262"/>
    </row>
    <row r="4444" spans="5:11" s="62" customFormat="1">
      <c r="E4444" s="262"/>
      <c r="K4444" s="262"/>
    </row>
    <row r="4445" spans="5:11" s="62" customFormat="1">
      <c r="E4445" s="262"/>
      <c r="K4445" s="262"/>
    </row>
    <row r="4446" spans="5:11" s="62" customFormat="1">
      <c r="E4446" s="262"/>
      <c r="K4446" s="262"/>
    </row>
    <row r="4447" spans="5:11" s="62" customFormat="1">
      <c r="E4447" s="262"/>
      <c r="K4447" s="262"/>
    </row>
    <row r="4448" spans="5:11" s="62" customFormat="1">
      <c r="E4448" s="262"/>
      <c r="K4448" s="262"/>
    </row>
    <row r="4449" spans="5:11" s="62" customFormat="1">
      <c r="E4449" s="262"/>
      <c r="K4449" s="262"/>
    </row>
    <row r="4450" spans="5:11" s="62" customFormat="1">
      <c r="E4450" s="262"/>
      <c r="K4450" s="262"/>
    </row>
    <row r="4451" spans="5:11" s="62" customFormat="1">
      <c r="E4451" s="262"/>
      <c r="K4451" s="262"/>
    </row>
    <row r="4452" spans="5:11" s="62" customFormat="1">
      <c r="E4452" s="262"/>
      <c r="K4452" s="262"/>
    </row>
    <row r="4453" spans="5:11" s="62" customFormat="1">
      <c r="E4453" s="262"/>
      <c r="K4453" s="262"/>
    </row>
    <row r="4454" spans="5:11" s="62" customFormat="1">
      <c r="E4454" s="262"/>
      <c r="K4454" s="262"/>
    </row>
    <row r="4455" spans="5:11" s="62" customFormat="1">
      <c r="E4455" s="262"/>
      <c r="K4455" s="262"/>
    </row>
    <row r="4456" spans="5:11" s="62" customFormat="1">
      <c r="E4456" s="262"/>
      <c r="K4456" s="262"/>
    </row>
    <row r="4457" spans="5:11" s="62" customFormat="1">
      <c r="E4457" s="262"/>
      <c r="K4457" s="262"/>
    </row>
    <row r="4458" spans="5:11" s="62" customFormat="1">
      <c r="E4458" s="262"/>
      <c r="K4458" s="262"/>
    </row>
    <row r="4459" spans="5:11" s="62" customFormat="1">
      <c r="E4459" s="262"/>
      <c r="K4459" s="262"/>
    </row>
    <row r="4460" spans="5:11" s="62" customFormat="1">
      <c r="E4460" s="262"/>
      <c r="K4460" s="262"/>
    </row>
    <row r="4461" spans="5:11" s="62" customFormat="1">
      <c r="E4461" s="262"/>
      <c r="K4461" s="262"/>
    </row>
    <row r="4462" spans="5:11" s="62" customFormat="1">
      <c r="E4462" s="262"/>
      <c r="K4462" s="262"/>
    </row>
    <row r="4463" spans="5:11" s="62" customFormat="1">
      <c r="E4463" s="262"/>
      <c r="K4463" s="262"/>
    </row>
    <row r="4464" spans="5:11" s="62" customFormat="1">
      <c r="E4464" s="262"/>
      <c r="K4464" s="262"/>
    </row>
    <row r="4465" spans="5:11" s="62" customFormat="1">
      <c r="E4465" s="262"/>
      <c r="K4465" s="262"/>
    </row>
    <row r="4466" spans="5:11" s="62" customFormat="1">
      <c r="E4466" s="262"/>
      <c r="K4466" s="262"/>
    </row>
    <row r="4467" spans="5:11" s="62" customFormat="1">
      <c r="E4467" s="262"/>
      <c r="K4467" s="262"/>
    </row>
    <row r="4468" spans="5:11" s="62" customFormat="1">
      <c r="E4468" s="262"/>
      <c r="K4468" s="262"/>
    </row>
    <row r="4469" spans="5:11" s="62" customFormat="1">
      <c r="E4469" s="262"/>
      <c r="K4469" s="262"/>
    </row>
    <row r="4470" spans="5:11" s="62" customFormat="1">
      <c r="E4470" s="262"/>
      <c r="K4470" s="262"/>
    </row>
    <row r="4471" spans="5:11" s="62" customFormat="1">
      <c r="E4471" s="262"/>
      <c r="K4471" s="262"/>
    </row>
    <row r="4472" spans="5:11" s="62" customFormat="1">
      <c r="E4472" s="262"/>
      <c r="K4472" s="262"/>
    </row>
    <row r="4473" spans="5:11" s="62" customFormat="1">
      <c r="E4473" s="262"/>
      <c r="K4473" s="262"/>
    </row>
    <row r="4474" spans="5:11" s="62" customFormat="1">
      <c r="E4474" s="262"/>
      <c r="K4474" s="262"/>
    </row>
    <row r="4475" spans="5:11" s="62" customFormat="1">
      <c r="E4475" s="262"/>
      <c r="K4475" s="262"/>
    </row>
    <row r="4476" spans="5:11" s="62" customFormat="1">
      <c r="E4476" s="262"/>
      <c r="K4476" s="262"/>
    </row>
    <row r="4477" spans="5:11" s="62" customFormat="1">
      <c r="E4477" s="262"/>
      <c r="K4477" s="262"/>
    </row>
    <row r="4478" spans="5:11" s="62" customFormat="1">
      <c r="E4478" s="262"/>
      <c r="K4478" s="262"/>
    </row>
    <row r="4479" spans="5:11" s="62" customFormat="1">
      <c r="E4479" s="262"/>
      <c r="K4479" s="262"/>
    </row>
    <row r="4480" spans="5:11" s="62" customFormat="1">
      <c r="E4480" s="262"/>
      <c r="K4480" s="262"/>
    </row>
    <row r="4481" spans="5:11" s="62" customFormat="1">
      <c r="E4481" s="262"/>
      <c r="K4481" s="262"/>
    </row>
    <row r="4482" spans="5:11" s="62" customFormat="1">
      <c r="E4482" s="262"/>
      <c r="K4482" s="262"/>
    </row>
    <row r="4483" spans="5:11" s="62" customFormat="1">
      <c r="E4483" s="262"/>
      <c r="K4483" s="262"/>
    </row>
    <row r="4484" spans="5:11" s="62" customFormat="1">
      <c r="E4484" s="262"/>
      <c r="K4484" s="262"/>
    </row>
    <row r="4485" spans="5:11" s="62" customFormat="1">
      <c r="E4485" s="262"/>
      <c r="K4485" s="262"/>
    </row>
    <row r="4486" spans="5:11" s="62" customFormat="1">
      <c r="E4486" s="262"/>
      <c r="K4486" s="262"/>
    </row>
    <row r="4487" spans="5:11" s="62" customFormat="1">
      <c r="E4487" s="262"/>
      <c r="K4487" s="262"/>
    </row>
    <row r="4488" spans="5:11" s="62" customFormat="1">
      <c r="E4488" s="262"/>
      <c r="K4488" s="262"/>
    </row>
    <row r="4489" spans="5:11" s="62" customFormat="1">
      <c r="E4489" s="262"/>
      <c r="K4489" s="262"/>
    </row>
    <row r="4490" spans="5:11" s="62" customFormat="1">
      <c r="E4490" s="262"/>
      <c r="K4490" s="262"/>
    </row>
    <row r="4491" spans="5:11" s="62" customFormat="1">
      <c r="E4491" s="262"/>
      <c r="K4491" s="262"/>
    </row>
    <row r="4492" spans="5:11" s="62" customFormat="1">
      <c r="E4492" s="262"/>
      <c r="K4492" s="262"/>
    </row>
    <row r="4493" spans="5:11" s="62" customFormat="1">
      <c r="E4493" s="262"/>
      <c r="K4493" s="262"/>
    </row>
    <row r="4494" spans="5:11" s="62" customFormat="1">
      <c r="E4494" s="262"/>
      <c r="K4494" s="262"/>
    </row>
    <row r="4495" spans="5:11" s="62" customFormat="1">
      <c r="E4495" s="262"/>
      <c r="K4495" s="262"/>
    </row>
    <row r="4496" spans="5:11" s="62" customFormat="1">
      <c r="E4496" s="262"/>
      <c r="K4496" s="262"/>
    </row>
    <row r="4497" spans="5:11" s="62" customFormat="1">
      <c r="E4497" s="262"/>
      <c r="K4497" s="262"/>
    </row>
    <row r="4498" spans="5:11" s="62" customFormat="1">
      <c r="E4498" s="262"/>
      <c r="K4498" s="262"/>
    </row>
    <row r="4499" spans="5:11" s="62" customFormat="1">
      <c r="E4499" s="262"/>
      <c r="K4499" s="262"/>
    </row>
    <row r="4500" spans="5:11" s="62" customFormat="1">
      <c r="E4500" s="262"/>
      <c r="K4500" s="262"/>
    </row>
    <row r="4501" spans="5:11" s="62" customFormat="1">
      <c r="E4501" s="262"/>
      <c r="K4501" s="262"/>
    </row>
    <row r="4502" spans="5:11" s="62" customFormat="1">
      <c r="E4502" s="262"/>
      <c r="K4502" s="262"/>
    </row>
    <row r="4503" spans="5:11" s="62" customFormat="1">
      <c r="E4503" s="262"/>
      <c r="K4503" s="262"/>
    </row>
    <row r="4504" spans="5:11" s="62" customFormat="1">
      <c r="E4504" s="262"/>
      <c r="K4504" s="262"/>
    </row>
    <row r="4505" spans="5:11" s="62" customFormat="1">
      <c r="E4505" s="262"/>
      <c r="K4505" s="262"/>
    </row>
    <row r="4506" spans="5:11" s="62" customFormat="1">
      <c r="E4506" s="262"/>
      <c r="K4506" s="262"/>
    </row>
    <row r="4507" spans="5:11" s="62" customFormat="1">
      <c r="E4507" s="262"/>
      <c r="K4507" s="262"/>
    </row>
    <row r="4508" spans="5:11" s="62" customFormat="1">
      <c r="E4508" s="262"/>
      <c r="K4508" s="262"/>
    </row>
    <row r="4509" spans="5:11" s="62" customFormat="1">
      <c r="E4509" s="262"/>
      <c r="K4509" s="262"/>
    </row>
    <row r="4510" spans="5:11" s="62" customFormat="1">
      <c r="E4510" s="262"/>
      <c r="K4510" s="262"/>
    </row>
    <row r="4511" spans="5:11" s="62" customFormat="1">
      <c r="E4511" s="262"/>
      <c r="K4511" s="262"/>
    </row>
    <row r="4512" spans="5:11" s="62" customFormat="1">
      <c r="E4512" s="262"/>
      <c r="K4512" s="262"/>
    </row>
    <row r="4513" spans="5:11" s="62" customFormat="1">
      <c r="E4513" s="262"/>
      <c r="K4513" s="262"/>
    </row>
    <row r="4514" spans="5:11" s="62" customFormat="1">
      <c r="E4514" s="262"/>
      <c r="K4514" s="262"/>
    </row>
    <row r="4515" spans="5:11" s="62" customFormat="1">
      <c r="E4515" s="262"/>
      <c r="K4515" s="262"/>
    </row>
    <row r="4516" spans="5:11" s="62" customFormat="1">
      <c r="E4516" s="262"/>
      <c r="K4516" s="262"/>
    </row>
    <row r="4517" spans="5:11" s="62" customFormat="1">
      <c r="E4517" s="262"/>
      <c r="K4517" s="262"/>
    </row>
    <row r="4518" spans="5:11" s="62" customFormat="1">
      <c r="E4518" s="262"/>
      <c r="K4518" s="262"/>
    </row>
    <row r="4519" spans="5:11" s="62" customFormat="1">
      <c r="E4519" s="262"/>
      <c r="K4519" s="262"/>
    </row>
    <row r="4520" spans="5:11" s="62" customFormat="1">
      <c r="E4520" s="262"/>
      <c r="K4520" s="262"/>
    </row>
    <row r="4521" spans="5:11" s="62" customFormat="1">
      <c r="E4521" s="262"/>
      <c r="K4521" s="262"/>
    </row>
    <row r="4522" spans="5:11" s="62" customFormat="1">
      <c r="E4522" s="262"/>
      <c r="K4522" s="262"/>
    </row>
    <row r="4523" spans="5:11" s="62" customFormat="1">
      <c r="E4523" s="262"/>
      <c r="K4523" s="262"/>
    </row>
    <row r="4524" spans="5:11" s="62" customFormat="1">
      <c r="E4524" s="262"/>
      <c r="K4524" s="262"/>
    </row>
    <row r="4525" spans="5:11" s="62" customFormat="1">
      <c r="E4525" s="262"/>
      <c r="K4525" s="262"/>
    </row>
    <row r="4526" spans="5:11" s="62" customFormat="1">
      <c r="E4526" s="262"/>
      <c r="K4526" s="262"/>
    </row>
    <row r="4527" spans="5:11" s="62" customFormat="1">
      <c r="E4527" s="262"/>
      <c r="K4527" s="262"/>
    </row>
    <row r="4528" spans="5:11" s="62" customFormat="1">
      <c r="E4528" s="262"/>
      <c r="K4528" s="262"/>
    </row>
    <row r="4529" spans="5:11" s="62" customFormat="1">
      <c r="E4529" s="262"/>
      <c r="K4529" s="262"/>
    </row>
    <row r="4530" spans="5:11" s="62" customFormat="1">
      <c r="E4530" s="262"/>
      <c r="K4530" s="262"/>
    </row>
    <row r="4531" spans="5:11" s="62" customFormat="1">
      <c r="E4531" s="262"/>
      <c r="K4531" s="262"/>
    </row>
    <row r="4532" spans="5:11" s="62" customFormat="1">
      <c r="E4532" s="262"/>
      <c r="K4532" s="262"/>
    </row>
    <row r="4533" spans="5:11" s="62" customFormat="1">
      <c r="E4533" s="262"/>
      <c r="K4533" s="262"/>
    </row>
    <row r="4534" spans="5:11" s="62" customFormat="1">
      <c r="E4534" s="262"/>
      <c r="K4534" s="262"/>
    </row>
    <row r="4535" spans="5:11" s="62" customFormat="1">
      <c r="E4535" s="262"/>
      <c r="K4535" s="262"/>
    </row>
    <row r="4536" spans="5:11" s="62" customFormat="1">
      <c r="E4536" s="262"/>
      <c r="K4536" s="262"/>
    </row>
    <row r="4537" spans="5:11" s="62" customFormat="1">
      <c r="E4537" s="262"/>
      <c r="K4537" s="262"/>
    </row>
    <row r="4538" spans="5:11" s="62" customFormat="1">
      <c r="E4538" s="262"/>
      <c r="K4538" s="262"/>
    </row>
    <row r="4539" spans="5:11" s="62" customFormat="1">
      <c r="E4539" s="262"/>
      <c r="K4539" s="262"/>
    </row>
    <row r="4540" spans="5:11" s="62" customFormat="1">
      <c r="E4540" s="262"/>
      <c r="K4540" s="262"/>
    </row>
    <row r="4541" spans="5:11" s="62" customFormat="1">
      <c r="E4541" s="262"/>
      <c r="K4541" s="262"/>
    </row>
    <row r="4542" spans="5:11" s="62" customFormat="1">
      <c r="E4542" s="262"/>
      <c r="K4542" s="262"/>
    </row>
    <row r="4543" spans="5:11" s="62" customFormat="1">
      <c r="E4543" s="262"/>
      <c r="K4543" s="262"/>
    </row>
    <row r="4544" spans="5:11" s="62" customFormat="1">
      <c r="E4544" s="262"/>
      <c r="K4544" s="262"/>
    </row>
    <row r="4545" spans="5:11" s="62" customFormat="1">
      <c r="E4545" s="262"/>
      <c r="K4545" s="262"/>
    </row>
    <row r="4546" spans="5:11" s="62" customFormat="1">
      <c r="E4546" s="262"/>
      <c r="K4546" s="262"/>
    </row>
    <row r="4547" spans="5:11" s="62" customFormat="1">
      <c r="E4547" s="262"/>
      <c r="K4547" s="262"/>
    </row>
    <row r="4548" spans="5:11" s="62" customFormat="1">
      <c r="E4548" s="262"/>
      <c r="K4548" s="262"/>
    </row>
    <row r="4549" spans="5:11" s="62" customFormat="1">
      <c r="E4549" s="262"/>
      <c r="K4549" s="262"/>
    </row>
    <row r="4550" spans="5:11" s="62" customFormat="1">
      <c r="E4550" s="262"/>
      <c r="K4550" s="262"/>
    </row>
    <row r="4551" spans="5:11" s="62" customFormat="1">
      <c r="E4551" s="262"/>
      <c r="K4551" s="262"/>
    </row>
    <row r="4552" spans="5:11" s="62" customFormat="1">
      <c r="E4552" s="262"/>
      <c r="K4552" s="262"/>
    </row>
    <row r="4553" spans="5:11" s="62" customFormat="1">
      <c r="E4553" s="262"/>
      <c r="K4553" s="262"/>
    </row>
    <row r="4554" spans="5:11" s="62" customFormat="1">
      <c r="E4554" s="262"/>
      <c r="K4554" s="262"/>
    </row>
    <row r="4555" spans="5:11" s="62" customFormat="1">
      <c r="E4555" s="262"/>
      <c r="K4555" s="262"/>
    </row>
    <row r="4556" spans="5:11" s="62" customFormat="1">
      <c r="E4556" s="262"/>
      <c r="K4556" s="262"/>
    </row>
    <row r="4557" spans="5:11" s="62" customFormat="1">
      <c r="E4557" s="262"/>
      <c r="K4557" s="262"/>
    </row>
    <row r="4558" spans="5:11" s="62" customFormat="1">
      <c r="E4558" s="262"/>
      <c r="K4558" s="262"/>
    </row>
    <row r="4559" spans="5:11" s="62" customFormat="1">
      <c r="E4559" s="262"/>
      <c r="K4559" s="262"/>
    </row>
    <row r="4560" spans="5:11" s="62" customFormat="1">
      <c r="E4560" s="262"/>
      <c r="K4560" s="262"/>
    </row>
    <row r="4561" spans="5:11" s="62" customFormat="1">
      <c r="E4561" s="262"/>
      <c r="K4561" s="262"/>
    </row>
    <row r="4562" spans="5:11" s="62" customFormat="1">
      <c r="E4562" s="262"/>
      <c r="K4562" s="262"/>
    </row>
    <row r="4563" spans="5:11" s="62" customFormat="1">
      <c r="E4563" s="262"/>
      <c r="K4563" s="262"/>
    </row>
    <row r="4564" spans="5:11" s="62" customFormat="1">
      <c r="E4564" s="262"/>
      <c r="K4564" s="262"/>
    </row>
    <row r="4565" spans="5:11" s="62" customFormat="1">
      <c r="E4565" s="262"/>
      <c r="K4565" s="262"/>
    </row>
    <row r="4566" spans="5:11" s="62" customFormat="1">
      <c r="E4566" s="262"/>
      <c r="K4566" s="262"/>
    </row>
    <row r="4567" spans="5:11" s="62" customFormat="1">
      <c r="E4567" s="262"/>
      <c r="K4567" s="262"/>
    </row>
    <row r="4568" spans="5:11" s="62" customFormat="1">
      <c r="E4568" s="262"/>
      <c r="K4568" s="262"/>
    </row>
    <row r="4569" spans="5:11" s="62" customFormat="1">
      <c r="E4569" s="262"/>
      <c r="K4569" s="262"/>
    </row>
    <row r="4570" spans="5:11" s="62" customFormat="1">
      <c r="E4570" s="262"/>
      <c r="K4570" s="262"/>
    </row>
    <row r="4571" spans="5:11" s="62" customFormat="1">
      <c r="E4571" s="262"/>
      <c r="K4571" s="262"/>
    </row>
    <row r="4572" spans="5:11" s="62" customFormat="1">
      <c r="E4572" s="262"/>
      <c r="K4572" s="262"/>
    </row>
    <row r="4573" spans="5:11" s="62" customFormat="1">
      <c r="E4573" s="262"/>
      <c r="K4573" s="262"/>
    </row>
    <row r="4574" spans="5:11" s="62" customFormat="1">
      <c r="E4574" s="262"/>
      <c r="K4574" s="262"/>
    </row>
    <row r="4575" spans="5:11" s="62" customFormat="1">
      <c r="E4575" s="262"/>
      <c r="K4575" s="262"/>
    </row>
    <row r="4576" spans="5:11" s="62" customFormat="1">
      <c r="E4576" s="262"/>
      <c r="K4576" s="262"/>
    </row>
    <row r="4577" spans="5:11" s="62" customFormat="1">
      <c r="E4577" s="262"/>
      <c r="K4577" s="262"/>
    </row>
    <row r="4578" spans="5:11" s="62" customFormat="1">
      <c r="E4578" s="262"/>
      <c r="K4578" s="262"/>
    </row>
    <row r="4579" spans="5:11" s="62" customFormat="1">
      <c r="E4579" s="262"/>
      <c r="K4579" s="262"/>
    </row>
    <row r="4580" spans="5:11" s="62" customFormat="1">
      <c r="E4580" s="262"/>
      <c r="K4580" s="262"/>
    </row>
    <row r="4581" spans="5:11" s="62" customFormat="1">
      <c r="E4581" s="262"/>
      <c r="K4581" s="262"/>
    </row>
    <row r="4582" spans="5:11" s="62" customFormat="1">
      <c r="E4582" s="262"/>
      <c r="K4582" s="262"/>
    </row>
    <row r="4583" spans="5:11" s="62" customFormat="1">
      <c r="E4583" s="262"/>
      <c r="K4583" s="262"/>
    </row>
    <row r="4584" spans="5:11" s="62" customFormat="1">
      <c r="E4584" s="262"/>
      <c r="K4584" s="262"/>
    </row>
    <row r="4585" spans="5:11" s="62" customFormat="1">
      <c r="E4585" s="262"/>
      <c r="K4585" s="262"/>
    </row>
    <row r="4586" spans="5:11" s="62" customFormat="1">
      <c r="E4586" s="262"/>
      <c r="K4586" s="262"/>
    </row>
    <row r="4587" spans="5:11" s="62" customFormat="1">
      <c r="E4587" s="262"/>
      <c r="K4587" s="262"/>
    </row>
    <row r="4588" spans="5:11" s="62" customFormat="1">
      <c r="E4588" s="262"/>
      <c r="K4588" s="262"/>
    </row>
    <row r="4589" spans="5:11" s="62" customFormat="1">
      <c r="E4589" s="262"/>
      <c r="K4589" s="262"/>
    </row>
    <row r="4590" spans="5:11" s="62" customFormat="1">
      <c r="E4590" s="262"/>
      <c r="K4590" s="262"/>
    </row>
    <row r="4591" spans="5:11" s="62" customFormat="1">
      <c r="E4591" s="262"/>
      <c r="K4591" s="262"/>
    </row>
    <row r="4592" spans="5:11" s="62" customFormat="1">
      <c r="E4592" s="262"/>
      <c r="K4592" s="262"/>
    </row>
    <row r="4593" spans="5:11" s="62" customFormat="1">
      <c r="E4593" s="262"/>
      <c r="K4593" s="262"/>
    </row>
    <row r="4594" spans="5:11" s="62" customFormat="1">
      <c r="E4594" s="262"/>
      <c r="K4594" s="262"/>
    </row>
    <row r="4595" spans="5:11" s="62" customFormat="1">
      <c r="E4595" s="262"/>
      <c r="K4595" s="262"/>
    </row>
    <row r="4596" spans="5:11" s="62" customFormat="1">
      <c r="E4596" s="262"/>
      <c r="K4596" s="262"/>
    </row>
    <row r="4597" spans="5:11" s="62" customFormat="1">
      <c r="E4597" s="262"/>
      <c r="K4597" s="262"/>
    </row>
    <row r="4598" spans="5:11" s="62" customFormat="1">
      <c r="E4598" s="262"/>
      <c r="K4598" s="262"/>
    </row>
    <row r="4599" spans="5:11" s="62" customFormat="1">
      <c r="E4599" s="262"/>
      <c r="K4599" s="262"/>
    </row>
    <row r="4600" spans="5:11" s="62" customFormat="1">
      <c r="E4600" s="262"/>
      <c r="K4600" s="262"/>
    </row>
    <row r="4601" spans="5:11" s="62" customFormat="1">
      <c r="E4601" s="262"/>
      <c r="K4601" s="262"/>
    </row>
    <row r="4602" spans="5:11" s="62" customFormat="1">
      <c r="E4602" s="262"/>
      <c r="K4602" s="262"/>
    </row>
    <row r="4603" spans="5:11" s="62" customFormat="1">
      <c r="E4603" s="262"/>
      <c r="K4603" s="262"/>
    </row>
    <row r="4604" spans="5:11" s="62" customFormat="1">
      <c r="E4604" s="262"/>
      <c r="K4604" s="262"/>
    </row>
    <row r="4605" spans="5:11" s="62" customFormat="1">
      <c r="E4605" s="262"/>
      <c r="K4605" s="262"/>
    </row>
    <row r="4606" spans="5:11" s="62" customFormat="1">
      <c r="E4606" s="262"/>
      <c r="K4606" s="262"/>
    </row>
    <row r="4607" spans="5:11" s="62" customFormat="1">
      <c r="E4607" s="262"/>
      <c r="K4607" s="262"/>
    </row>
    <row r="4608" spans="5:11" s="62" customFormat="1">
      <c r="E4608" s="262"/>
      <c r="K4608" s="262"/>
    </row>
    <row r="4609" spans="5:11" s="62" customFormat="1">
      <c r="E4609" s="262"/>
      <c r="K4609" s="262"/>
    </row>
    <row r="4610" spans="5:11" s="62" customFormat="1">
      <c r="E4610" s="262"/>
      <c r="K4610" s="262"/>
    </row>
    <row r="4611" spans="5:11" s="62" customFormat="1">
      <c r="E4611" s="262"/>
      <c r="K4611" s="262"/>
    </row>
    <row r="4612" spans="5:11" s="62" customFormat="1">
      <c r="E4612" s="262"/>
      <c r="K4612" s="262"/>
    </row>
    <row r="4613" spans="5:11" s="62" customFormat="1">
      <c r="E4613" s="262"/>
      <c r="K4613" s="262"/>
    </row>
    <row r="4614" spans="5:11" s="62" customFormat="1">
      <c r="E4614" s="262"/>
      <c r="K4614" s="262"/>
    </row>
    <row r="4615" spans="5:11" s="62" customFormat="1">
      <c r="E4615" s="262"/>
      <c r="K4615" s="262"/>
    </row>
    <row r="4616" spans="5:11" s="62" customFormat="1">
      <c r="E4616" s="262"/>
      <c r="K4616" s="262"/>
    </row>
    <row r="4617" spans="5:11" s="62" customFormat="1">
      <c r="E4617" s="262"/>
      <c r="K4617" s="262"/>
    </row>
    <row r="4618" spans="5:11" s="62" customFormat="1">
      <c r="E4618" s="262"/>
      <c r="K4618" s="262"/>
    </row>
    <row r="4619" spans="5:11" s="62" customFormat="1">
      <c r="E4619" s="262"/>
      <c r="K4619" s="262"/>
    </row>
    <row r="4620" spans="5:11" s="62" customFormat="1">
      <c r="E4620" s="262"/>
      <c r="K4620" s="262"/>
    </row>
    <row r="4621" spans="5:11" s="62" customFormat="1">
      <c r="E4621" s="262"/>
      <c r="K4621" s="262"/>
    </row>
    <row r="4622" spans="5:11" s="62" customFormat="1">
      <c r="E4622" s="262"/>
      <c r="K4622" s="262"/>
    </row>
    <row r="4623" spans="5:11" s="62" customFormat="1">
      <c r="E4623" s="262"/>
      <c r="K4623" s="262"/>
    </row>
    <row r="4624" spans="5:11" s="62" customFormat="1">
      <c r="E4624" s="262"/>
      <c r="K4624" s="262"/>
    </row>
    <row r="4625" spans="5:11" s="62" customFormat="1">
      <c r="E4625" s="262"/>
      <c r="K4625" s="262"/>
    </row>
    <row r="4626" spans="5:11" s="62" customFormat="1">
      <c r="E4626" s="262"/>
      <c r="K4626" s="262"/>
    </row>
    <row r="4627" spans="5:11" s="62" customFormat="1">
      <c r="E4627" s="262"/>
      <c r="K4627" s="262"/>
    </row>
    <row r="4628" spans="5:11" s="62" customFormat="1">
      <c r="E4628" s="262"/>
      <c r="K4628" s="262"/>
    </row>
    <row r="4629" spans="5:11" s="62" customFormat="1">
      <c r="E4629" s="262"/>
      <c r="K4629" s="262"/>
    </row>
    <row r="4630" spans="5:11" s="62" customFormat="1">
      <c r="E4630" s="262"/>
      <c r="K4630" s="262"/>
    </row>
    <row r="4631" spans="5:11" s="62" customFormat="1">
      <c r="E4631" s="262"/>
      <c r="K4631" s="262"/>
    </row>
    <row r="4632" spans="5:11" s="62" customFormat="1">
      <c r="E4632" s="262"/>
      <c r="K4632" s="262"/>
    </row>
    <row r="4633" spans="5:11" s="62" customFormat="1">
      <c r="E4633" s="262"/>
      <c r="K4633" s="262"/>
    </row>
    <row r="4634" spans="5:11" s="62" customFormat="1">
      <c r="E4634" s="262"/>
      <c r="K4634" s="262"/>
    </row>
    <row r="4635" spans="5:11" s="62" customFormat="1">
      <c r="E4635" s="262"/>
      <c r="K4635" s="262"/>
    </row>
    <row r="4636" spans="5:11" s="62" customFormat="1">
      <c r="E4636" s="262"/>
      <c r="K4636" s="262"/>
    </row>
    <row r="4637" spans="5:11" s="62" customFormat="1">
      <c r="E4637" s="262"/>
      <c r="K4637" s="262"/>
    </row>
    <row r="4638" spans="5:11" s="62" customFormat="1">
      <c r="E4638" s="262"/>
      <c r="K4638" s="262"/>
    </row>
    <row r="4639" spans="5:11" s="62" customFormat="1">
      <c r="E4639" s="262"/>
      <c r="K4639" s="262"/>
    </row>
    <row r="4640" spans="5:11" s="62" customFormat="1">
      <c r="E4640" s="262"/>
      <c r="K4640" s="262"/>
    </row>
    <row r="4641" spans="5:11" s="62" customFormat="1">
      <c r="E4641" s="262"/>
      <c r="K4641" s="262"/>
    </row>
    <row r="4642" spans="5:11" s="62" customFormat="1">
      <c r="E4642" s="262"/>
      <c r="K4642" s="262"/>
    </row>
    <row r="4643" spans="5:11" s="62" customFormat="1">
      <c r="E4643" s="262"/>
      <c r="K4643" s="262"/>
    </row>
    <row r="4644" spans="5:11" s="62" customFormat="1">
      <c r="E4644" s="262"/>
      <c r="K4644" s="262"/>
    </row>
    <row r="4645" spans="5:11" s="62" customFormat="1">
      <c r="E4645" s="262"/>
      <c r="K4645" s="262"/>
    </row>
    <row r="4646" spans="5:11" s="62" customFormat="1">
      <c r="E4646" s="262"/>
      <c r="K4646" s="262"/>
    </row>
    <row r="4647" spans="5:11" s="62" customFormat="1">
      <c r="E4647" s="262"/>
      <c r="K4647" s="262"/>
    </row>
    <row r="4648" spans="5:11" s="62" customFormat="1">
      <c r="E4648" s="262"/>
      <c r="K4648" s="262"/>
    </row>
    <row r="4649" spans="5:11" s="62" customFormat="1">
      <c r="E4649" s="262"/>
      <c r="K4649" s="262"/>
    </row>
    <row r="4650" spans="5:11" s="62" customFormat="1">
      <c r="E4650" s="262"/>
      <c r="K4650" s="262"/>
    </row>
    <row r="4651" spans="5:11" s="62" customFormat="1">
      <c r="E4651" s="262"/>
      <c r="K4651" s="262"/>
    </row>
    <row r="4652" spans="5:11" s="62" customFormat="1">
      <c r="E4652" s="262"/>
      <c r="K4652" s="262"/>
    </row>
    <row r="4653" spans="5:11" s="62" customFormat="1">
      <c r="E4653" s="262"/>
      <c r="K4653" s="262"/>
    </row>
    <row r="4654" spans="5:11" s="62" customFormat="1">
      <c r="E4654" s="262"/>
      <c r="K4654" s="262"/>
    </row>
    <row r="4655" spans="5:11" s="62" customFormat="1">
      <c r="E4655" s="262"/>
      <c r="K4655" s="262"/>
    </row>
    <row r="4656" spans="5:11" s="62" customFormat="1">
      <c r="E4656" s="262"/>
      <c r="K4656" s="262"/>
    </row>
    <row r="4657" spans="5:11" s="62" customFormat="1">
      <c r="E4657" s="262"/>
      <c r="K4657" s="262"/>
    </row>
    <row r="4658" spans="5:11" s="62" customFormat="1">
      <c r="E4658" s="262"/>
      <c r="K4658" s="262"/>
    </row>
    <row r="4659" spans="5:11" s="62" customFormat="1">
      <c r="E4659" s="262"/>
      <c r="K4659" s="262"/>
    </row>
    <row r="4660" spans="5:11" s="62" customFormat="1">
      <c r="E4660" s="262"/>
      <c r="K4660" s="262"/>
    </row>
    <row r="4661" spans="5:11" s="62" customFormat="1">
      <c r="E4661" s="262"/>
      <c r="K4661" s="262"/>
    </row>
    <row r="4662" spans="5:11" s="62" customFormat="1">
      <c r="E4662" s="262"/>
      <c r="K4662" s="262"/>
    </row>
    <row r="4663" spans="5:11" s="62" customFormat="1">
      <c r="E4663" s="262"/>
      <c r="K4663" s="262"/>
    </row>
    <row r="4664" spans="5:11" s="62" customFormat="1">
      <c r="E4664" s="262"/>
      <c r="K4664" s="262"/>
    </row>
    <row r="4665" spans="5:11" s="62" customFormat="1">
      <c r="E4665" s="262"/>
      <c r="K4665" s="262"/>
    </row>
    <row r="4666" spans="5:11" s="62" customFormat="1">
      <c r="E4666" s="262"/>
      <c r="K4666" s="262"/>
    </row>
    <row r="4667" spans="5:11" s="62" customFormat="1">
      <c r="E4667" s="262"/>
      <c r="K4667" s="262"/>
    </row>
    <row r="4668" spans="5:11" s="62" customFormat="1">
      <c r="E4668" s="262"/>
      <c r="K4668" s="262"/>
    </row>
    <row r="4669" spans="5:11" s="62" customFormat="1">
      <c r="E4669" s="262"/>
      <c r="K4669" s="262"/>
    </row>
    <row r="4670" spans="5:11" s="62" customFormat="1">
      <c r="E4670" s="262"/>
      <c r="K4670" s="262"/>
    </row>
    <row r="4671" spans="5:11" s="62" customFormat="1">
      <c r="E4671" s="262"/>
      <c r="K4671" s="262"/>
    </row>
    <row r="4672" spans="5:11" s="62" customFormat="1">
      <c r="E4672" s="262"/>
      <c r="K4672" s="262"/>
    </row>
    <row r="4673" spans="5:11" s="62" customFormat="1">
      <c r="E4673" s="262"/>
      <c r="K4673" s="262"/>
    </row>
    <row r="4674" spans="5:11" s="62" customFormat="1">
      <c r="E4674" s="262"/>
      <c r="K4674" s="262"/>
    </row>
    <row r="4675" spans="5:11" s="62" customFormat="1">
      <c r="E4675" s="262"/>
      <c r="K4675" s="262"/>
    </row>
    <row r="4676" spans="5:11" s="62" customFormat="1">
      <c r="E4676" s="262"/>
      <c r="K4676" s="262"/>
    </row>
    <row r="4677" spans="5:11" s="62" customFormat="1">
      <c r="E4677" s="262"/>
      <c r="K4677" s="262"/>
    </row>
    <row r="4678" spans="5:11" s="62" customFormat="1">
      <c r="E4678" s="262"/>
      <c r="K4678" s="262"/>
    </row>
    <row r="4679" spans="5:11" s="62" customFormat="1">
      <c r="E4679" s="262"/>
      <c r="K4679" s="262"/>
    </row>
    <row r="4680" spans="5:11" s="62" customFormat="1">
      <c r="E4680" s="262"/>
      <c r="K4680" s="262"/>
    </row>
    <row r="4681" spans="5:11" s="62" customFormat="1">
      <c r="E4681" s="262"/>
      <c r="K4681" s="262"/>
    </row>
    <row r="4682" spans="5:11" s="62" customFormat="1">
      <c r="E4682" s="262"/>
      <c r="K4682" s="262"/>
    </row>
    <row r="4683" spans="5:11" s="62" customFormat="1">
      <c r="E4683" s="262"/>
      <c r="K4683" s="262"/>
    </row>
    <row r="4684" spans="5:11" s="62" customFormat="1">
      <c r="E4684" s="262"/>
      <c r="K4684" s="262"/>
    </row>
    <row r="4685" spans="5:11" s="62" customFormat="1">
      <c r="E4685" s="262"/>
      <c r="K4685" s="262"/>
    </row>
    <row r="4686" spans="5:11" s="62" customFormat="1">
      <c r="E4686" s="262"/>
      <c r="K4686" s="262"/>
    </row>
    <row r="4687" spans="5:11" s="62" customFormat="1">
      <c r="E4687" s="262"/>
      <c r="K4687" s="262"/>
    </row>
    <row r="4688" spans="5:11" s="62" customFormat="1">
      <c r="E4688" s="262"/>
      <c r="K4688" s="262"/>
    </row>
    <row r="4689" spans="5:11" s="62" customFormat="1">
      <c r="E4689" s="262"/>
      <c r="K4689" s="262"/>
    </row>
    <row r="4690" spans="5:11" s="62" customFormat="1">
      <c r="E4690" s="262"/>
      <c r="K4690" s="262"/>
    </row>
    <row r="4691" spans="5:11" s="62" customFormat="1">
      <c r="E4691" s="262"/>
      <c r="K4691" s="262"/>
    </row>
    <row r="4692" spans="5:11" s="62" customFormat="1">
      <c r="E4692" s="262"/>
      <c r="K4692" s="262"/>
    </row>
    <row r="4693" spans="5:11" s="62" customFormat="1">
      <c r="E4693" s="262"/>
      <c r="K4693" s="262"/>
    </row>
    <row r="4694" spans="5:11" s="62" customFormat="1">
      <c r="E4694" s="262"/>
      <c r="K4694" s="262"/>
    </row>
    <row r="4695" spans="5:11" s="62" customFormat="1">
      <c r="E4695" s="262"/>
      <c r="K4695" s="262"/>
    </row>
    <row r="4696" spans="5:11" s="62" customFormat="1">
      <c r="E4696" s="262"/>
      <c r="K4696" s="262"/>
    </row>
    <row r="4697" spans="5:11" s="62" customFormat="1">
      <c r="E4697" s="262"/>
      <c r="K4697" s="262"/>
    </row>
    <row r="4698" spans="5:11" s="62" customFormat="1">
      <c r="E4698" s="262"/>
      <c r="K4698" s="262"/>
    </row>
    <row r="4699" spans="5:11" s="62" customFormat="1">
      <c r="E4699" s="262"/>
      <c r="K4699" s="262"/>
    </row>
    <row r="4700" spans="5:11" s="62" customFormat="1">
      <c r="E4700" s="262"/>
      <c r="K4700" s="262"/>
    </row>
    <row r="4701" spans="5:11" s="62" customFormat="1">
      <c r="E4701" s="262"/>
      <c r="K4701" s="262"/>
    </row>
    <row r="4702" spans="5:11" s="62" customFormat="1">
      <c r="E4702" s="262"/>
      <c r="K4702" s="262"/>
    </row>
    <row r="4703" spans="5:11" s="62" customFormat="1">
      <c r="E4703" s="262"/>
      <c r="K4703" s="262"/>
    </row>
    <row r="4704" spans="5:11" s="62" customFormat="1">
      <c r="E4704" s="262"/>
      <c r="K4704" s="262"/>
    </row>
    <row r="4705" spans="5:11" s="62" customFormat="1">
      <c r="E4705" s="262"/>
      <c r="K4705" s="262"/>
    </row>
    <row r="4706" spans="5:11" s="62" customFormat="1">
      <c r="E4706" s="262"/>
      <c r="K4706" s="262"/>
    </row>
    <row r="4707" spans="5:11" s="62" customFormat="1">
      <c r="E4707" s="262"/>
      <c r="K4707" s="262"/>
    </row>
    <row r="4708" spans="5:11" s="62" customFormat="1">
      <c r="E4708" s="262"/>
      <c r="K4708" s="262"/>
    </row>
    <row r="4709" spans="5:11" s="62" customFormat="1">
      <c r="E4709" s="262"/>
      <c r="K4709" s="262"/>
    </row>
    <row r="4710" spans="5:11" s="62" customFormat="1">
      <c r="E4710" s="262"/>
      <c r="K4710" s="262"/>
    </row>
    <row r="4711" spans="5:11" s="62" customFormat="1">
      <c r="E4711" s="262"/>
      <c r="K4711" s="262"/>
    </row>
    <row r="4712" spans="5:11" s="62" customFormat="1">
      <c r="E4712" s="262"/>
      <c r="K4712" s="262"/>
    </row>
    <row r="4713" spans="5:11" s="62" customFormat="1">
      <c r="E4713" s="262"/>
      <c r="K4713" s="262"/>
    </row>
    <row r="4714" spans="5:11" s="62" customFormat="1">
      <c r="E4714" s="262"/>
      <c r="K4714" s="262"/>
    </row>
    <row r="4715" spans="5:11" s="62" customFormat="1">
      <c r="E4715" s="262"/>
      <c r="K4715" s="262"/>
    </row>
    <row r="4716" spans="5:11" s="62" customFormat="1">
      <c r="E4716" s="262"/>
      <c r="K4716" s="262"/>
    </row>
    <row r="4717" spans="5:11" s="62" customFormat="1">
      <c r="E4717" s="262"/>
      <c r="K4717" s="262"/>
    </row>
    <row r="4718" spans="5:11" s="62" customFormat="1">
      <c r="E4718" s="262"/>
      <c r="K4718" s="262"/>
    </row>
    <row r="4719" spans="5:11" s="62" customFormat="1">
      <c r="E4719" s="262"/>
      <c r="K4719" s="262"/>
    </row>
    <row r="4720" spans="5:11" s="62" customFormat="1">
      <c r="E4720" s="262"/>
      <c r="K4720" s="262"/>
    </row>
    <row r="4721" spans="5:11" s="62" customFormat="1">
      <c r="E4721" s="262"/>
      <c r="K4721" s="262"/>
    </row>
    <row r="4722" spans="5:11" s="62" customFormat="1">
      <c r="E4722" s="262"/>
      <c r="K4722" s="262"/>
    </row>
    <row r="4723" spans="5:11" s="62" customFormat="1">
      <c r="E4723" s="262"/>
      <c r="K4723" s="262"/>
    </row>
    <row r="4724" spans="5:11" s="62" customFormat="1">
      <c r="E4724" s="262"/>
      <c r="K4724" s="262"/>
    </row>
    <row r="4725" spans="5:11" s="62" customFormat="1">
      <c r="E4725" s="262"/>
      <c r="K4725" s="262"/>
    </row>
    <row r="4726" spans="5:11" s="62" customFormat="1">
      <c r="E4726" s="262"/>
      <c r="K4726" s="262"/>
    </row>
    <row r="4727" spans="5:11" s="62" customFormat="1">
      <c r="E4727" s="262"/>
      <c r="K4727" s="262"/>
    </row>
    <row r="4728" spans="5:11" s="62" customFormat="1">
      <c r="E4728" s="262"/>
      <c r="K4728" s="262"/>
    </row>
    <row r="4729" spans="5:11" s="62" customFormat="1">
      <c r="E4729" s="262"/>
      <c r="K4729" s="262"/>
    </row>
    <row r="4730" spans="5:11" s="62" customFormat="1">
      <c r="E4730" s="262"/>
      <c r="K4730" s="262"/>
    </row>
    <row r="4731" spans="5:11" s="62" customFormat="1">
      <c r="E4731" s="262"/>
      <c r="K4731" s="262"/>
    </row>
    <row r="4732" spans="5:11" s="62" customFormat="1">
      <c r="E4732" s="262"/>
      <c r="K4732" s="262"/>
    </row>
    <row r="4733" spans="5:11" s="62" customFormat="1">
      <c r="E4733" s="262"/>
      <c r="K4733" s="262"/>
    </row>
    <row r="4734" spans="5:11" s="62" customFormat="1">
      <c r="E4734" s="262"/>
      <c r="K4734" s="262"/>
    </row>
    <row r="4735" spans="5:11" s="62" customFormat="1">
      <c r="E4735" s="262"/>
      <c r="K4735" s="262"/>
    </row>
    <row r="4736" spans="5:11" s="62" customFormat="1">
      <c r="E4736" s="262"/>
      <c r="K4736" s="262"/>
    </row>
    <row r="4737" spans="5:11" s="62" customFormat="1">
      <c r="E4737" s="262"/>
      <c r="K4737" s="262"/>
    </row>
    <row r="4738" spans="5:11" s="62" customFormat="1">
      <c r="E4738" s="262"/>
      <c r="K4738" s="262"/>
    </row>
    <row r="4739" spans="5:11" s="62" customFormat="1">
      <c r="E4739" s="262"/>
      <c r="K4739" s="262"/>
    </row>
    <row r="4740" spans="5:11" s="62" customFormat="1">
      <c r="E4740" s="262"/>
      <c r="K4740" s="262"/>
    </row>
    <row r="4741" spans="5:11" s="62" customFormat="1">
      <c r="E4741" s="262"/>
      <c r="K4741" s="262"/>
    </row>
    <row r="4742" spans="5:11" s="62" customFormat="1">
      <c r="E4742" s="262"/>
      <c r="K4742" s="262"/>
    </row>
    <row r="4743" spans="5:11" s="62" customFormat="1">
      <c r="E4743" s="262"/>
      <c r="K4743" s="262"/>
    </row>
    <row r="4744" spans="5:11" s="62" customFormat="1">
      <c r="E4744" s="262"/>
      <c r="K4744" s="262"/>
    </row>
    <row r="4745" spans="5:11" s="62" customFormat="1">
      <c r="E4745" s="262"/>
      <c r="K4745" s="262"/>
    </row>
    <row r="4746" spans="5:11" s="62" customFormat="1">
      <c r="E4746" s="262"/>
      <c r="K4746" s="262"/>
    </row>
    <row r="4747" spans="5:11" s="62" customFormat="1">
      <c r="E4747" s="262"/>
      <c r="K4747" s="262"/>
    </row>
    <row r="4748" spans="5:11" s="62" customFormat="1">
      <c r="E4748" s="262"/>
      <c r="K4748" s="262"/>
    </row>
    <row r="4749" spans="5:11" s="62" customFormat="1">
      <c r="E4749" s="262"/>
      <c r="K4749" s="262"/>
    </row>
    <row r="4750" spans="5:11" s="62" customFormat="1">
      <c r="E4750" s="262"/>
      <c r="K4750" s="262"/>
    </row>
    <row r="4751" spans="5:11" s="62" customFormat="1">
      <c r="E4751" s="262"/>
      <c r="K4751" s="262"/>
    </row>
    <row r="4752" spans="5:11" s="62" customFormat="1">
      <c r="E4752" s="262"/>
      <c r="K4752" s="262"/>
    </row>
    <row r="4753" spans="5:11" s="62" customFormat="1">
      <c r="E4753" s="262"/>
      <c r="K4753" s="262"/>
    </row>
    <row r="4754" spans="5:11" s="62" customFormat="1">
      <c r="E4754" s="262"/>
      <c r="K4754" s="262"/>
    </row>
    <row r="4755" spans="5:11" s="62" customFormat="1">
      <c r="E4755" s="262"/>
      <c r="K4755" s="262"/>
    </row>
    <row r="4756" spans="5:11" s="62" customFormat="1">
      <c r="E4756" s="262"/>
      <c r="K4756" s="262"/>
    </row>
    <row r="4757" spans="5:11" s="62" customFormat="1">
      <c r="E4757" s="262"/>
      <c r="K4757" s="262"/>
    </row>
    <row r="4758" spans="5:11" s="62" customFormat="1">
      <c r="E4758" s="262"/>
      <c r="K4758" s="262"/>
    </row>
    <row r="4759" spans="5:11" s="62" customFormat="1">
      <c r="E4759" s="262"/>
      <c r="K4759" s="262"/>
    </row>
    <row r="4760" spans="5:11" s="62" customFormat="1">
      <c r="E4760" s="262"/>
      <c r="K4760" s="262"/>
    </row>
    <row r="4761" spans="5:11" s="62" customFormat="1">
      <c r="E4761" s="262"/>
      <c r="K4761" s="262"/>
    </row>
    <row r="4762" spans="5:11" s="62" customFormat="1">
      <c r="E4762" s="262"/>
      <c r="K4762" s="262"/>
    </row>
    <row r="4763" spans="5:11" s="62" customFormat="1">
      <c r="E4763" s="262"/>
      <c r="K4763" s="262"/>
    </row>
    <row r="4764" spans="5:11" s="62" customFormat="1">
      <c r="E4764" s="262"/>
      <c r="K4764" s="262"/>
    </row>
    <row r="4765" spans="5:11" s="62" customFormat="1">
      <c r="E4765" s="262"/>
      <c r="K4765" s="262"/>
    </row>
    <row r="4766" spans="5:11" s="62" customFormat="1">
      <c r="E4766" s="262"/>
      <c r="K4766" s="262"/>
    </row>
    <row r="4767" spans="5:11" s="62" customFormat="1">
      <c r="E4767" s="262"/>
      <c r="K4767" s="262"/>
    </row>
    <row r="4768" spans="5:11" s="62" customFormat="1">
      <c r="E4768" s="262"/>
      <c r="K4768" s="262"/>
    </row>
    <row r="4769" spans="5:11" s="62" customFormat="1">
      <c r="E4769" s="262"/>
      <c r="K4769" s="262"/>
    </row>
    <row r="4770" spans="5:11" s="62" customFormat="1">
      <c r="E4770" s="262"/>
      <c r="K4770" s="262"/>
    </row>
    <row r="4771" spans="5:11" s="62" customFormat="1">
      <c r="E4771" s="262"/>
      <c r="K4771" s="262"/>
    </row>
    <row r="4772" spans="5:11" s="62" customFormat="1">
      <c r="E4772" s="262"/>
      <c r="K4772" s="262"/>
    </row>
    <row r="4773" spans="5:11" s="62" customFormat="1">
      <c r="E4773" s="262"/>
      <c r="K4773" s="262"/>
    </row>
  </sheetData>
  <sheetProtection algorithmName="SHA-512" hashValue="SPCH++Eai5c74Gs7gKAN3zVN76SVvye9eRNgp0NM8WRs2XZl6Gnum9teo4BVTDwu4Fn9QlSMkIaol4w0QIiYeQ==" saltValue="nPyZo3JdKgFasekVA0Fu/Q==" spinCount="100000" sheet="1" objects="1" scenarios="1" selectLockedCells="1" selectUnlockedCells="1"/>
  <sortState ref="Q128:Q186">
    <sortCondition ref="Q128:Q186"/>
  </sortState>
  <mergeCells count="2">
    <mergeCell ref="Y1:AJ2"/>
    <mergeCell ref="U2:V2"/>
  </mergeCells>
  <conditionalFormatting sqref="Q57">
    <cfRule type="cellIs" dxfId="1962" priority="15" operator="between">
      <formula>0</formula>
      <formula>0</formula>
    </cfRule>
  </conditionalFormatting>
  <conditionalFormatting sqref="Q57">
    <cfRule type="cellIs" dxfId="1961" priority="14" operator="between">
      <formula>0</formula>
      <formula>0</formula>
    </cfRule>
  </conditionalFormatting>
  <conditionalFormatting sqref="Q57">
    <cfRule type="cellIs" dxfId="1960" priority="13" operator="between">
      <formula>0</formula>
      <formula>0</formula>
    </cfRule>
  </conditionalFormatting>
  <conditionalFormatting sqref="S16:S18">
    <cfRule type="cellIs" dxfId="1959" priority="12" operator="between">
      <formula>0</formula>
      <formula>0</formula>
    </cfRule>
  </conditionalFormatting>
  <conditionalFormatting sqref="S15:S18">
    <cfRule type="cellIs" dxfId="1958" priority="11" operator="between">
      <formula>0</formula>
      <formula>0</formula>
    </cfRule>
  </conditionalFormatting>
  <conditionalFormatting sqref="S15:S18">
    <cfRule type="cellIs" dxfId="1957" priority="10" operator="between">
      <formula>0</formula>
      <formula>0</formula>
    </cfRule>
  </conditionalFormatting>
  <conditionalFormatting sqref="S15">
    <cfRule type="cellIs" dxfId="1956" priority="9" operator="between">
      <formula>0</formula>
      <formula>0</formula>
    </cfRule>
  </conditionalFormatting>
  <conditionalFormatting sqref="S18">
    <cfRule type="cellIs" dxfId="1955" priority="8" operator="between">
      <formula>0</formula>
      <formula>0</formula>
    </cfRule>
  </conditionalFormatting>
  <conditionalFormatting sqref="S17">
    <cfRule type="cellIs" dxfId="1954" priority="7" operator="between">
      <formula>0</formula>
      <formula>0</formula>
    </cfRule>
  </conditionalFormatting>
  <conditionalFormatting sqref="S20">
    <cfRule type="cellIs" dxfId="1953" priority="6" operator="between">
      <formula>0</formula>
      <formula>0</formula>
    </cfRule>
  </conditionalFormatting>
  <conditionalFormatting sqref="S20">
    <cfRule type="cellIs" dxfId="1952" priority="5" operator="between">
      <formula>0</formula>
      <formula>0</formula>
    </cfRule>
  </conditionalFormatting>
  <conditionalFormatting sqref="S20">
    <cfRule type="cellIs" dxfId="1951" priority="4" operator="between">
      <formula>0</formula>
      <formula>0</formula>
    </cfRule>
  </conditionalFormatting>
  <conditionalFormatting sqref="S19">
    <cfRule type="cellIs" dxfId="1950" priority="3" operator="between">
      <formula>0</formula>
      <formula>0</formula>
    </cfRule>
  </conditionalFormatting>
  <conditionalFormatting sqref="S19">
    <cfRule type="cellIs" dxfId="1949" priority="2" operator="between">
      <formula>0</formula>
      <formula>0</formula>
    </cfRule>
  </conditionalFormatting>
  <conditionalFormatting sqref="S19">
    <cfRule type="cellIs" dxfId="1948" priority="1" operator="between">
      <formula>0</formula>
      <formula>0</formula>
    </cfRule>
  </conditionalFormatting>
  <hyperlinks>
    <hyperlink ref="W65" r:id="rId1"/>
    <hyperlink ref="W66" r:id="rId2"/>
    <hyperlink ref="W67" r:id="rId3"/>
    <hyperlink ref="W68" r:id="rId4"/>
  </hyperlinks>
  <printOptions horizontalCentered="1"/>
  <pageMargins left="0.11811023622047245" right="0.11811023622047245" top="0.19685039370078741" bottom="0.19685039370078741" header="0.31496062992125984" footer="0.31496062992125984"/>
  <pageSetup paperSize="9" scale="74" fitToHeight="2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rgb="FF00B0F0"/>
    <pageSetUpPr fitToPage="1"/>
  </sheetPr>
  <dimension ref="A1:U113"/>
  <sheetViews>
    <sheetView view="pageBreakPreview" zoomScale="115" zoomScaleNormal="100" zoomScaleSheetLayoutView="115" workbookViewId="0">
      <pane ySplit="3" topLeftCell="A4" activePane="bottomLeft" state="frozen"/>
      <selection pane="bottomLeft" activeCell="B133" sqref="B133"/>
    </sheetView>
  </sheetViews>
  <sheetFormatPr defaultRowHeight="12.75"/>
  <cols>
    <col min="1" max="1" width="2.7109375" style="162" customWidth="1"/>
    <col min="2" max="2" width="30.7109375" style="159" customWidth="1"/>
    <col min="3" max="3" width="0.85546875" style="160" customWidth="1"/>
    <col min="4" max="4" width="4.7109375" style="185" customWidth="1"/>
    <col min="5" max="5" width="0.85546875" style="159" customWidth="1"/>
    <col min="6" max="6" width="19.7109375" style="159" customWidth="1"/>
    <col min="7" max="7" width="5.7109375" style="159" customWidth="1"/>
    <col min="8" max="8" width="19.7109375" style="159" customWidth="1"/>
    <col min="9" max="9" width="5.7109375" style="159" customWidth="1"/>
    <col min="10" max="10" width="19.7109375" style="159" customWidth="1"/>
    <col min="11" max="11" width="5.7109375" style="159" customWidth="1"/>
    <col min="12" max="12" width="19.7109375" style="159" customWidth="1"/>
    <col min="13" max="13" width="5.7109375" style="159" customWidth="1"/>
    <col min="14" max="16384" width="9.140625" style="159"/>
  </cols>
  <sheetData>
    <row r="1" spans="1:21" ht="24.95" customHeight="1" thickBot="1">
      <c r="A1" s="584" t="s">
        <v>854</v>
      </c>
      <c r="B1" s="585"/>
      <c r="C1" s="585"/>
      <c r="D1" s="585"/>
      <c r="E1" s="585"/>
      <c r="F1" s="585"/>
      <c r="G1" s="585"/>
      <c r="H1" s="585"/>
      <c r="I1" s="585"/>
      <c r="J1" s="585"/>
      <c r="K1" s="585"/>
      <c r="L1" s="585"/>
      <c r="M1" s="586"/>
    </row>
    <row r="2" spans="1:21" s="160" customFormat="1" ht="5.0999999999999996" customHeight="1" thickBot="1">
      <c r="A2" s="180"/>
      <c r="B2" s="169"/>
      <c r="C2" s="31"/>
      <c r="D2" s="181"/>
      <c r="E2" s="32"/>
      <c r="F2" s="32"/>
      <c r="G2" s="32"/>
      <c r="H2" s="32"/>
      <c r="I2" s="32"/>
      <c r="J2" s="32"/>
      <c r="K2" s="32"/>
      <c r="L2" s="32"/>
      <c r="M2" s="32"/>
      <c r="Q2" s="159"/>
      <c r="R2" s="159"/>
      <c r="S2" s="159"/>
      <c r="T2" s="159"/>
      <c r="U2" s="159"/>
    </row>
    <row r="3" spans="1:21" s="168" customFormat="1" ht="15" customHeight="1" thickBot="1">
      <c r="A3" s="579" t="s">
        <v>27</v>
      </c>
      <c r="B3" s="580"/>
      <c r="C3" s="186"/>
      <c r="D3" s="207" t="s">
        <v>853</v>
      </c>
      <c r="E3" s="176"/>
      <c r="F3" s="208" t="s">
        <v>26</v>
      </c>
      <c r="G3" s="209" t="s">
        <v>852</v>
      </c>
      <c r="H3" s="209" t="s">
        <v>26</v>
      </c>
      <c r="I3" s="209" t="s">
        <v>852</v>
      </c>
      <c r="J3" s="209" t="s">
        <v>26</v>
      </c>
      <c r="K3" s="209" t="s">
        <v>852</v>
      </c>
      <c r="L3" s="209" t="s">
        <v>26</v>
      </c>
      <c r="M3" s="210" t="s">
        <v>852</v>
      </c>
    </row>
    <row r="4" spans="1:21" s="160" customFormat="1" ht="5.0999999999999996" customHeight="1" thickBot="1">
      <c r="A4" s="161"/>
      <c r="B4" s="31"/>
      <c r="C4" s="31"/>
      <c r="D4" s="181"/>
      <c r="E4" s="32"/>
      <c r="F4" s="32"/>
      <c r="G4" s="32"/>
      <c r="H4" s="32"/>
      <c r="I4" s="32"/>
      <c r="J4" s="32"/>
      <c r="K4" s="32"/>
      <c r="L4" s="32"/>
      <c r="M4" s="32"/>
      <c r="Q4" s="159"/>
      <c r="R4" s="159"/>
      <c r="S4" s="159"/>
      <c r="T4" s="159"/>
      <c r="U4" s="159"/>
    </row>
    <row r="5" spans="1:21" ht="12" customHeight="1">
      <c r="A5" s="581">
        <v>1</v>
      </c>
      <c r="B5" s="582" t="s">
        <v>1297</v>
      </c>
      <c r="C5" s="182"/>
      <c r="D5" s="583" t="s">
        <v>101</v>
      </c>
      <c r="E5" s="177"/>
      <c r="F5" s="187" t="s">
        <v>160</v>
      </c>
      <c r="G5" s="571">
        <v>2700</v>
      </c>
      <c r="H5" s="187" t="s">
        <v>860</v>
      </c>
      <c r="I5" s="571">
        <v>13806</v>
      </c>
      <c r="J5" s="187"/>
      <c r="K5" s="571"/>
      <c r="L5" s="187"/>
      <c r="M5" s="188"/>
    </row>
    <row r="6" spans="1:21" ht="12" customHeight="1">
      <c r="A6" s="567"/>
      <c r="B6" s="568"/>
      <c r="C6" s="182"/>
      <c r="D6" s="570"/>
      <c r="E6" s="177"/>
      <c r="F6" s="189" t="s">
        <v>161</v>
      </c>
      <c r="G6" s="572"/>
      <c r="H6" s="189" t="s">
        <v>162</v>
      </c>
      <c r="I6" s="572"/>
      <c r="J6" s="189"/>
      <c r="K6" s="572"/>
      <c r="L6" s="189"/>
      <c r="M6" s="190"/>
    </row>
    <row r="7" spans="1:21" ht="12" customHeight="1">
      <c r="A7" s="567">
        <v>2</v>
      </c>
      <c r="B7" s="568" t="s">
        <v>108</v>
      </c>
      <c r="C7" s="182"/>
      <c r="D7" s="569" t="s">
        <v>107</v>
      </c>
      <c r="E7" s="177"/>
      <c r="F7" s="187" t="s">
        <v>163</v>
      </c>
      <c r="G7" s="571">
        <v>11280</v>
      </c>
      <c r="H7" s="187" t="s">
        <v>164</v>
      </c>
      <c r="I7" s="571">
        <v>4010</v>
      </c>
      <c r="J7" s="187" t="s">
        <v>165</v>
      </c>
      <c r="K7" s="571">
        <v>1942</v>
      </c>
      <c r="L7" s="187"/>
      <c r="M7" s="571"/>
    </row>
    <row r="8" spans="1:21" ht="12" customHeight="1">
      <c r="A8" s="567"/>
      <c r="B8" s="568"/>
      <c r="C8" s="182"/>
      <c r="D8" s="570"/>
      <c r="E8" s="177"/>
      <c r="F8" s="189" t="s">
        <v>166</v>
      </c>
      <c r="G8" s="572"/>
      <c r="H8" s="189" t="s">
        <v>167</v>
      </c>
      <c r="I8" s="572"/>
      <c r="J8" s="189" t="s">
        <v>168</v>
      </c>
      <c r="K8" s="572"/>
      <c r="L8" s="189"/>
      <c r="M8" s="572"/>
    </row>
    <row r="9" spans="1:21" ht="12" customHeight="1">
      <c r="A9" s="567">
        <v>3</v>
      </c>
      <c r="B9" s="568" t="s">
        <v>92</v>
      </c>
      <c r="C9" s="182"/>
      <c r="D9" s="569" t="s">
        <v>91</v>
      </c>
      <c r="E9" s="177"/>
      <c r="F9" s="187" t="s">
        <v>152</v>
      </c>
      <c r="G9" s="571">
        <v>3112</v>
      </c>
      <c r="H9" s="187"/>
      <c r="I9" s="215"/>
      <c r="J9" s="187"/>
      <c r="K9" s="215"/>
      <c r="L9" s="187"/>
      <c r="M9" s="188"/>
    </row>
    <row r="10" spans="1:21" ht="12" customHeight="1">
      <c r="A10" s="567"/>
      <c r="B10" s="568"/>
      <c r="C10" s="182"/>
      <c r="D10" s="570"/>
      <c r="E10" s="177"/>
      <c r="F10" s="189" t="s">
        <v>153</v>
      </c>
      <c r="G10" s="572"/>
      <c r="H10" s="189"/>
      <c r="I10" s="216"/>
      <c r="J10" s="189"/>
      <c r="K10" s="216"/>
      <c r="L10" s="189"/>
      <c r="M10" s="190"/>
    </row>
    <row r="11" spans="1:21" ht="12" customHeight="1">
      <c r="A11" s="567">
        <v>4</v>
      </c>
      <c r="B11" s="568" t="s">
        <v>99</v>
      </c>
      <c r="C11" s="182"/>
      <c r="D11" s="569" t="s">
        <v>98</v>
      </c>
      <c r="E11" s="178"/>
      <c r="F11" s="191" t="s">
        <v>146</v>
      </c>
      <c r="G11" s="571">
        <v>1534</v>
      </c>
      <c r="H11" s="191" t="s">
        <v>147</v>
      </c>
      <c r="I11" s="571">
        <v>11036</v>
      </c>
      <c r="J11" s="191"/>
      <c r="K11" s="571"/>
      <c r="L11" s="187"/>
      <c r="M11" s="188"/>
    </row>
    <row r="12" spans="1:21" ht="12" customHeight="1">
      <c r="A12" s="567"/>
      <c r="B12" s="568"/>
      <c r="C12" s="182"/>
      <c r="D12" s="570"/>
      <c r="E12" s="178"/>
      <c r="F12" s="192" t="s">
        <v>148</v>
      </c>
      <c r="G12" s="572"/>
      <c r="H12" s="192" t="s">
        <v>149</v>
      </c>
      <c r="I12" s="572"/>
      <c r="J12" s="192"/>
      <c r="K12" s="572"/>
      <c r="L12" s="189"/>
      <c r="M12" s="190"/>
    </row>
    <row r="13" spans="1:21" ht="12" customHeight="1">
      <c r="A13" s="567">
        <v>5</v>
      </c>
      <c r="B13" s="568" t="s">
        <v>103</v>
      </c>
      <c r="C13" s="182"/>
      <c r="D13" s="569" t="s">
        <v>102</v>
      </c>
      <c r="E13" s="177"/>
      <c r="F13" s="187" t="s">
        <v>169</v>
      </c>
      <c r="G13" s="571">
        <v>3375</v>
      </c>
      <c r="H13" s="187"/>
      <c r="I13" s="215"/>
      <c r="J13" s="187"/>
      <c r="K13" s="215"/>
      <c r="L13" s="187"/>
      <c r="M13" s="188"/>
    </row>
    <row r="14" spans="1:21" ht="12" customHeight="1">
      <c r="A14" s="567"/>
      <c r="B14" s="568"/>
      <c r="C14" s="182"/>
      <c r="D14" s="570"/>
      <c r="E14" s="177"/>
      <c r="F14" s="189" t="s">
        <v>170</v>
      </c>
      <c r="G14" s="572"/>
      <c r="H14" s="189"/>
      <c r="I14" s="216"/>
      <c r="J14" s="189"/>
      <c r="K14" s="216"/>
      <c r="L14" s="189"/>
      <c r="M14" s="190"/>
    </row>
    <row r="15" spans="1:21" ht="12" customHeight="1">
      <c r="A15" s="567">
        <v>6</v>
      </c>
      <c r="B15" s="568" t="s">
        <v>1296</v>
      </c>
      <c r="C15" s="182"/>
      <c r="D15" s="569" t="s">
        <v>109</v>
      </c>
      <c r="E15" s="177"/>
      <c r="F15" s="187" t="s">
        <v>681</v>
      </c>
      <c r="G15" s="571">
        <v>3714</v>
      </c>
      <c r="H15" s="187"/>
      <c r="I15" s="215"/>
      <c r="J15" s="187"/>
      <c r="K15" s="215"/>
      <c r="L15" s="187"/>
      <c r="M15" s="188"/>
    </row>
    <row r="16" spans="1:21" ht="12" customHeight="1">
      <c r="A16" s="567"/>
      <c r="B16" s="568"/>
      <c r="C16" s="182"/>
      <c r="D16" s="570"/>
      <c r="E16" s="177"/>
      <c r="F16" s="189" t="s">
        <v>143</v>
      </c>
      <c r="G16" s="572"/>
      <c r="H16" s="189"/>
      <c r="I16" s="216"/>
      <c r="J16" s="189"/>
      <c r="K16" s="216"/>
      <c r="L16" s="189"/>
      <c r="M16" s="190"/>
    </row>
    <row r="17" spans="1:13" ht="12" customHeight="1">
      <c r="A17" s="567">
        <v>7</v>
      </c>
      <c r="B17" s="568" t="s">
        <v>1348</v>
      </c>
      <c r="C17" s="182"/>
      <c r="D17" s="569" t="s">
        <v>130</v>
      </c>
      <c r="E17" s="177"/>
      <c r="F17" s="187" t="s">
        <v>821</v>
      </c>
      <c r="G17" s="571">
        <v>4119</v>
      </c>
      <c r="H17" s="187"/>
      <c r="I17" s="215"/>
      <c r="J17" s="187"/>
      <c r="K17" s="215"/>
      <c r="L17" s="187"/>
      <c r="M17" s="188"/>
    </row>
    <row r="18" spans="1:13" ht="12" customHeight="1">
      <c r="A18" s="567"/>
      <c r="B18" s="568"/>
      <c r="C18" s="182"/>
      <c r="D18" s="570"/>
      <c r="E18" s="177"/>
      <c r="F18" s="189" t="s">
        <v>736</v>
      </c>
      <c r="G18" s="572"/>
      <c r="H18" s="189"/>
      <c r="I18" s="216"/>
      <c r="J18" s="189"/>
      <c r="K18" s="216"/>
      <c r="L18" s="189"/>
      <c r="M18" s="190"/>
    </row>
    <row r="19" spans="1:13" ht="12" customHeight="1">
      <c r="A19" s="567">
        <v>8</v>
      </c>
      <c r="B19" s="568" t="s">
        <v>884</v>
      </c>
      <c r="C19" s="182"/>
      <c r="D19" s="569" t="s">
        <v>127</v>
      </c>
      <c r="E19" s="178"/>
      <c r="F19" s="191" t="s">
        <v>202</v>
      </c>
      <c r="G19" s="571">
        <v>3000</v>
      </c>
      <c r="H19" s="187"/>
      <c r="I19" s="215"/>
      <c r="J19" s="187"/>
      <c r="K19" s="215"/>
      <c r="L19" s="187"/>
      <c r="M19" s="188"/>
    </row>
    <row r="20" spans="1:13" ht="12" customHeight="1">
      <c r="A20" s="567"/>
      <c r="B20" s="568"/>
      <c r="C20" s="182"/>
      <c r="D20" s="570"/>
      <c r="E20" s="178"/>
      <c r="F20" s="192" t="s">
        <v>203</v>
      </c>
      <c r="G20" s="572"/>
      <c r="H20" s="189"/>
      <c r="I20" s="216"/>
      <c r="J20" s="189"/>
      <c r="K20" s="216"/>
      <c r="L20" s="189"/>
      <c r="M20" s="190"/>
    </row>
    <row r="21" spans="1:13" ht="12" customHeight="1">
      <c r="A21" s="567">
        <v>9</v>
      </c>
      <c r="B21" s="568" t="s">
        <v>94</v>
      </c>
      <c r="C21" s="182"/>
      <c r="D21" s="569" t="s">
        <v>93</v>
      </c>
      <c r="E21" s="177"/>
      <c r="F21" s="187" t="s">
        <v>150</v>
      </c>
      <c r="G21" s="628">
        <v>4045</v>
      </c>
      <c r="H21" s="187" t="s">
        <v>877</v>
      </c>
      <c r="I21" s="571">
        <v>1500</v>
      </c>
      <c r="J21" s="187"/>
      <c r="K21" s="571"/>
      <c r="L21" s="187"/>
      <c r="M21" s="188"/>
    </row>
    <row r="22" spans="1:13" ht="12" customHeight="1">
      <c r="A22" s="567"/>
      <c r="B22" s="568"/>
      <c r="C22" s="182"/>
      <c r="D22" s="570"/>
      <c r="E22" s="177"/>
      <c r="F22" s="189" t="s">
        <v>151</v>
      </c>
      <c r="G22" s="629"/>
      <c r="H22" s="189" t="s">
        <v>878</v>
      </c>
      <c r="I22" s="572"/>
      <c r="J22" s="189"/>
      <c r="K22" s="572"/>
      <c r="L22" s="189"/>
      <c r="M22" s="190"/>
    </row>
    <row r="23" spans="1:13" ht="12" customHeight="1">
      <c r="A23" s="567">
        <v>10</v>
      </c>
      <c r="B23" s="568" t="s">
        <v>1295</v>
      </c>
      <c r="C23" s="182"/>
      <c r="D23" s="569" t="s">
        <v>100</v>
      </c>
      <c r="E23" s="177"/>
      <c r="F23" s="187" t="s">
        <v>845</v>
      </c>
      <c r="G23" s="571">
        <v>5100</v>
      </c>
      <c r="H23" s="187" t="s">
        <v>140</v>
      </c>
      <c r="I23" s="571">
        <v>1500</v>
      </c>
      <c r="J23" s="187"/>
      <c r="K23" s="571"/>
      <c r="L23" s="187"/>
      <c r="M23" s="188"/>
    </row>
    <row r="24" spans="1:13" ht="12" customHeight="1">
      <c r="A24" s="567"/>
      <c r="B24" s="568"/>
      <c r="C24" s="182"/>
      <c r="D24" s="570"/>
      <c r="E24" s="177"/>
      <c r="F24" s="189" t="s">
        <v>141</v>
      </c>
      <c r="G24" s="572"/>
      <c r="H24" s="189" t="s">
        <v>142</v>
      </c>
      <c r="I24" s="572"/>
      <c r="J24" s="189"/>
      <c r="K24" s="572"/>
      <c r="L24" s="189"/>
      <c r="M24" s="190"/>
    </row>
    <row r="25" spans="1:13" ht="12" customHeight="1">
      <c r="A25" s="567">
        <v>11</v>
      </c>
      <c r="B25" s="568" t="s">
        <v>105</v>
      </c>
      <c r="C25" s="182"/>
      <c r="D25" s="569" t="s">
        <v>104</v>
      </c>
      <c r="E25" s="177"/>
      <c r="F25" s="187" t="s">
        <v>138</v>
      </c>
      <c r="G25" s="571">
        <v>4304</v>
      </c>
      <c r="H25" s="187"/>
      <c r="I25" s="215"/>
      <c r="J25" s="187"/>
      <c r="K25" s="215"/>
      <c r="L25" s="187"/>
      <c r="M25" s="188"/>
    </row>
    <row r="26" spans="1:13" ht="12" customHeight="1">
      <c r="A26" s="567"/>
      <c r="B26" s="568"/>
      <c r="C26" s="182"/>
      <c r="D26" s="570"/>
      <c r="E26" s="177"/>
      <c r="F26" s="189" t="s">
        <v>139</v>
      </c>
      <c r="G26" s="572"/>
      <c r="H26" s="189"/>
      <c r="I26" s="216"/>
      <c r="J26" s="189"/>
      <c r="K26" s="216"/>
      <c r="L26" s="189"/>
      <c r="M26" s="190"/>
    </row>
    <row r="27" spans="1:13" ht="12" customHeight="1">
      <c r="A27" s="567">
        <v>12</v>
      </c>
      <c r="B27" s="568" t="s">
        <v>1349</v>
      </c>
      <c r="C27" s="182"/>
      <c r="D27" s="569" t="s">
        <v>124</v>
      </c>
      <c r="E27" s="178"/>
      <c r="F27" s="191" t="s">
        <v>955</v>
      </c>
      <c r="G27" s="571">
        <v>5843</v>
      </c>
      <c r="H27" s="187"/>
      <c r="I27" s="218"/>
      <c r="J27" s="187"/>
      <c r="K27" s="218"/>
      <c r="L27" s="187"/>
      <c r="M27" s="218"/>
    </row>
    <row r="28" spans="1:13" ht="12" customHeight="1">
      <c r="A28" s="567"/>
      <c r="B28" s="568"/>
      <c r="C28" s="182"/>
      <c r="D28" s="570"/>
      <c r="E28" s="178"/>
      <c r="F28" s="192" t="s">
        <v>956</v>
      </c>
      <c r="G28" s="572"/>
      <c r="H28" s="189"/>
      <c r="I28" s="219"/>
      <c r="J28" s="189"/>
      <c r="K28" s="219"/>
      <c r="L28" s="189"/>
      <c r="M28" s="219"/>
    </row>
    <row r="29" spans="1:13" ht="12" customHeight="1">
      <c r="A29" s="567">
        <v>13</v>
      </c>
      <c r="B29" s="568" t="s">
        <v>934</v>
      </c>
      <c r="C29" s="182"/>
      <c r="D29" s="569" t="s">
        <v>913</v>
      </c>
      <c r="E29" s="178"/>
      <c r="F29" s="191" t="s">
        <v>1342</v>
      </c>
      <c r="G29" s="571">
        <v>1000</v>
      </c>
      <c r="H29" s="187"/>
      <c r="I29" s="218"/>
      <c r="J29" s="187"/>
      <c r="K29" s="218"/>
      <c r="L29" s="187"/>
      <c r="M29" s="218"/>
    </row>
    <row r="30" spans="1:13" ht="12" customHeight="1">
      <c r="A30" s="567"/>
      <c r="B30" s="568"/>
      <c r="C30" s="182"/>
      <c r="D30" s="570"/>
      <c r="E30" s="178"/>
      <c r="F30" s="192" t="s">
        <v>1343</v>
      </c>
      <c r="G30" s="572"/>
      <c r="H30" s="189"/>
      <c r="I30" s="219"/>
      <c r="J30" s="189"/>
      <c r="K30" s="219"/>
      <c r="L30" s="189"/>
      <c r="M30" s="219"/>
    </row>
    <row r="31" spans="1:13" ht="12" customHeight="1">
      <c r="A31" s="567">
        <v>14</v>
      </c>
      <c r="B31" s="568" t="s">
        <v>207</v>
      </c>
      <c r="C31" s="182"/>
      <c r="D31" s="569" t="s">
        <v>95</v>
      </c>
      <c r="E31" s="178"/>
      <c r="F31" s="191" t="s">
        <v>144</v>
      </c>
      <c r="G31" s="571">
        <v>2399</v>
      </c>
      <c r="H31" s="187"/>
      <c r="I31" s="215"/>
      <c r="J31" s="187"/>
      <c r="K31" s="215"/>
      <c r="L31" s="187"/>
      <c r="M31" s="188"/>
    </row>
    <row r="32" spans="1:13" ht="12" customHeight="1">
      <c r="A32" s="567"/>
      <c r="B32" s="568"/>
      <c r="C32" s="182"/>
      <c r="D32" s="570"/>
      <c r="E32" s="178"/>
      <c r="F32" s="192" t="s">
        <v>145</v>
      </c>
      <c r="G32" s="572"/>
      <c r="H32" s="189"/>
      <c r="I32" s="216"/>
      <c r="J32" s="189"/>
      <c r="K32" s="216"/>
      <c r="L32" s="189"/>
      <c r="M32" s="190"/>
    </row>
    <row r="33" spans="1:21" ht="12" customHeight="1">
      <c r="A33" s="567">
        <v>15</v>
      </c>
      <c r="B33" s="568" t="s">
        <v>870</v>
      </c>
      <c r="C33" s="182"/>
      <c r="D33" s="569" t="s">
        <v>662</v>
      </c>
      <c r="E33" s="177"/>
      <c r="F33" s="187" t="s">
        <v>156</v>
      </c>
      <c r="G33" s="571">
        <v>5804</v>
      </c>
      <c r="H33" s="187" t="s">
        <v>157</v>
      </c>
      <c r="I33" s="571">
        <v>2000</v>
      </c>
      <c r="J33" s="187"/>
      <c r="K33" s="571"/>
      <c r="L33" s="187"/>
      <c r="M33" s="571"/>
    </row>
    <row r="34" spans="1:21" ht="12" customHeight="1">
      <c r="A34" s="567"/>
      <c r="B34" s="568"/>
      <c r="C34" s="182"/>
      <c r="D34" s="570"/>
      <c r="E34" s="177"/>
      <c r="F34" s="189" t="s">
        <v>158</v>
      </c>
      <c r="G34" s="572"/>
      <c r="H34" s="189" t="s">
        <v>159</v>
      </c>
      <c r="I34" s="572"/>
      <c r="J34" s="189"/>
      <c r="K34" s="572"/>
      <c r="L34" s="189"/>
      <c r="M34" s="572"/>
    </row>
    <row r="35" spans="1:21" ht="12" customHeight="1">
      <c r="A35" s="567">
        <v>16</v>
      </c>
      <c r="B35" s="568" t="s">
        <v>639</v>
      </c>
      <c r="C35" s="182"/>
      <c r="D35" s="569" t="s">
        <v>106</v>
      </c>
      <c r="E35" s="177"/>
      <c r="F35" s="187" t="s">
        <v>136</v>
      </c>
      <c r="G35" s="571">
        <v>1500</v>
      </c>
      <c r="H35" s="187"/>
      <c r="I35" s="215"/>
      <c r="J35" s="187"/>
      <c r="K35" s="215"/>
      <c r="L35" s="187"/>
      <c r="M35" s="188"/>
    </row>
    <row r="36" spans="1:21" ht="12" customHeight="1" thickBot="1">
      <c r="A36" s="578"/>
      <c r="B36" s="587"/>
      <c r="C36" s="182"/>
      <c r="D36" s="588"/>
      <c r="E36" s="177"/>
      <c r="F36" s="189" t="s">
        <v>137</v>
      </c>
      <c r="G36" s="572"/>
      <c r="H36" s="189"/>
      <c r="I36" s="216"/>
      <c r="J36" s="189"/>
      <c r="K36" s="216"/>
      <c r="L36" s="189"/>
      <c r="M36" s="190"/>
    </row>
    <row r="37" spans="1:21" s="160" customFormat="1" ht="5.0999999999999996" customHeight="1" thickBot="1">
      <c r="A37" s="161"/>
      <c r="B37" s="182"/>
      <c r="C37" s="183"/>
      <c r="D37" s="181"/>
      <c r="E37" s="32"/>
      <c r="F37" s="193"/>
      <c r="G37" s="193"/>
      <c r="H37" s="193"/>
      <c r="I37" s="193"/>
      <c r="J37" s="193"/>
      <c r="K37" s="193"/>
      <c r="L37" s="193"/>
      <c r="M37" s="193"/>
      <c r="Q37" s="159"/>
      <c r="R37" s="159"/>
      <c r="S37" s="159"/>
      <c r="T37" s="159"/>
      <c r="U37" s="159"/>
    </row>
    <row r="38" spans="1:21" ht="12" customHeight="1">
      <c r="A38" s="589">
        <v>1</v>
      </c>
      <c r="B38" s="573" t="s">
        <v>1298</v>
      </c>
      <c r="C38" s="182"/>
      <c r="D38" s="603" t="s">
        <v>110</v>
      </c>
      <c r="E38" s="177"/>
      <c r="F38" s="187" t="s">
        <v>1357</v>
      </c>
      <c r="G38" s="571">
        <v>3009</v>
      </c>
      <c r="H38" s="187"/>
      <c r="I38" s="571"/>
      <c r="J38" s="187"/>
      <c r="K38" s="571"/>
      <c r="L38" s="187"/>
      <c r="M38" s="188"/>
    </row>
    <row r="39" spans="1:21" ht="12" customHeight="1">
      <c r="A39" s="575"/>
      <c r="B39" s="574"/>
      <c r="C39" s="182"/>
      <c r="D39" s="604"/>
      <c r="E39" s="177"/>
      <c r="F39" s="189" t="s">
        <v>171</v>
      </c>
      <c r="G39" s="572"/>
      <c r="H39" s="189"/>
      <c r="I39" s="572"/>
      <c r="J39" s="189"/>
      <c r="K39" s="572"/>
      <c r="L39" s="189"/>
      <c r="M39" s="190"/>
    </row>
    <row r="40" spans="1:21" ht="12" customHeight="1">
      <c r="A40" s="575">
        <v>2</v>
      </c>
      <c r="B40" s="574" t="s">
        <v>1372</v>
      </c>
      <c r="C40" s="182"/>
      <c r="D40" s="605" t="s">
        <v>114</v>
      </c>
      <c r="E40" s="178"/>
      <c r="F40" s="191" t="s">
        <v>185</v>
      </c>
      <c r="G40" s="571">
        <v>6078</v>
      </c>
      <c r="H40" s="187" t="s">
        <v>1344</v>
      </c>
      <c r="I40" s="571">
        <v>1500</v>
      </c>
      <c r="J40" s="187"/>
      <c r="K40" s="571"/>
      <c r="L40" s="187"/>
      <c r="M40" s="188"/>
    </row>
    <row r="41" spans="1:21" ht="12" customHeight="1">
      <c r="A41" s="575"/>
      <c r="B41" s="574"/>
      <c r="C41" s="182"/>
      <c r="D41" s="604"/>
      <c r="E41" s="178"/>
      <c r="F41" s="192" t="s">
        <v>155</v>
      </c>
      <c r="G41" s="572"/>
      <c r="H41" s="189" t="s">
        <v>155</v>
      </c>
      <c r="I41" s="572"/>
      <c r="J41" s="189"/>
      <c r="K41" s="572"/>
      <c r="L41" s="189"/>
      <c r="M41" s="190"/>
    </row>
    <row r="42" spans="1:21" ht="12" customHeight="1">
      <c r="A42" s="575">
        <v>3</v>
      </c>
      <c r="B42" s="574" t="s">
        <v>122</v>
      </c>
      <c r="C42" s="182"/>
      <c r="D42" s="605" t="s">
        <v>121</v>
      </c>
      <c r="E42" s="177"/>
      <c r="F42" s="187" t="s">
        <v>189</v>
      </c>
      <c r="G42" s="571">
        <v>3164</v>
      </c>
      <c r="H42" s="187"/>
      <c r="I42" s="215"/>
      <c r="J42" s="187"/>
      <c r="K42" s="215"/>
      <c r="L42" s="187"/>
      <c r="M42" s="188"/>
    </row>
    <row r="43" spans="1:21" ht="12" customHeight="1">
      <c r="A43" s="575"/>
      <c r="B43" s="574"/>
      <c r="C43" s="182"/>
      <c r="D43" s="604"/>
      <c r="E43" s="177"/>
      <c r="F43" s="189" t="s">
        <v>190</v>
      </c>
      <c r="G43" s="572"/>
      <c r="H43" s="189"/>
      <c r="I43" s="216"/>
      <c r="J43" s="189"/>
      <c r="K43" s="216"/>
      <c r="L43" s="189"/>
      <c r="M43" s="190"/>
    </row>
    <row r="44" spans="1:21" ht="12" customHeight="1">
      <c r="A44" s="575">
        <v>4</v>
      </c>
      <c r="B44" s="574" t="s">
        <v>112</v>
      </c>
      <c r="C44" s="182"/>
      <c r="D44" s="605" t="s">
        <v>111</v>
      </c>
      <c r="E44" s="177"/>
      <c r="F44" s="187" t="s">
        <v>177</v>
      </c>
      <c r="G44" s="571">
        <v>3000</v>
      </c>
      <c r="H44" s="187"/>
      <c r="I44" s="215"/>
      <c r="J44" s="187"/>
      <c r="K44" s="215"/>
      <c r="L44" s="187"/>
      <c r="M44" s="188"/>
    </row>
    <row r="45" spans="1:21" ht="12" customHeight="1">
      <c r="A45" s="575"/>
      <c r="B45" s="574"/>
      <c r="C45" s="182"/>
      <c r="D45" s="604"/>
      <c r="E45" s="177"/>
      <c r="F45" s="189" t="s">
        <v>178</v>
      </c>
      <c r="G45" s="572"/>
      <c r="H45" s="189"/>
      <c r="I45" s="216"/>
      <c r="J45" s="189"/>
      <c r="K45" s="216"/>
      <c r="L45" s="189"/>
      <c r="M45" s="190"/>
    </row>
    <row r="46" spans="1:21" ht="12" customHeight="1">
      <c r="A46" s="575">
        <v>5</v>
      </c>
      <c r="B46" s="574" t="s">
        <v>116</v>
      </c>
      <c r="C46" s="182"/>
      <c r="D46" s="605" t="s">
        <v>115</v>
      </c>
      <c r="E46" s="177"/>
      <c r="F46" s="187" t="s">
        <v>187</v>
      </c>
      <c r="G46" s="571">
        <v>3000</v>
      </c>
      <c r="H46" s="187" t="s">
        <v>186</v>
      </c>
      <c r="I46" s="571">
        <v>13806</v>
      </c>
      <c r="J46" s="187"/>
      <c r="K46" s="571"/>
      <c r="L46" s="187"/>
      <c r="M46" s="188"/>
    </row>
    <row r="47" spans="1:21" ht="12" customHeight="1">
      <c r="A47" s="575"/>
      <c r="B47" s="574"/>
      <c r="C47" s="182"/>
      <c r="D47" s="604"/>
      <c r="E47" s="177"/>
      <c r="F47" s="189" t="s">
        <v>178</v>
      </c>
      <c r="G47" s="572"/>
      <c r="H47" s="189" t="s">
        <v>162</v>
      </c>
      <c r="I47" s="572"/>
      <c r="J47" s="189"/>
      <c r="K47" s="572"/>
      <c r="L47" s="189"/>
      <c r="M47" s="190"/>
    </row>
    <row r="48" spans="1:21" ht="12" customHeight="1">
      <c r="A48" s="575">
        <v>6</v>
      </c>
      <c r="B48" s="574" t="s">
        <v>739</v>
      </c>
      <c r="C48" s="182"/>
      <c r="D48" s="605" t="s">
        <v>742</v>
      </c>
      <c r="E48" s="178"/>
      <c r="F48" s="191" t="s">
        <v>738</v>
      </c>
      <c r="G48" s="571">
        <v>3378</v>
      </c>
      <c r="H48" s="191"/>
      <c r="I48" s="215"/>
      <c r="J48" s="191"/>
      <c r="K48" s="215"/>
      <c r="L48" s="187"/>
      <c r="M48" s="188"/>
    </row>
    <row r="49" spans="1:13" ht="12" customHeight="1">
      <c r="A49" s="575"/>
      <c r="B49" s="574"/>
      <c r="C49" s="182"/>
      <c r="D49" s="604"/>
      <c r="E49" s="178"/>
      <c r="F49" s="192" t="s">
        <v>737</v>
      </c>
      <c r="G49" s="572"/>
      <c r="H49" s="192"/>
      <c r="I49" s="216"/>
      <c r="J49" s="192"/>
      <c r="K49" s="216"/>
      <c r="L49" s="189"/>
      <c r="M49" s="190"/>
    </row>
    <row r="50" spans="1:13" ht="12" customHeight="1">
      <c r="A50" s="575">
        <v>7</v>
      </c>
      <c r="B50" s="574" t="s">
        <v>118</v>
      </c>
      <c r="C50" s="182"/>
      <c r="D50" s="605" t="s">
        <v>117</v>
      </c>
      <c r="E50" s="177"/>
      <c r="F50" s="187" t="s">
        <v>173</v>
      </c>
      <c r="G50" s="571">
        <v>5027</v>
      </c>
      <c r="H50" s="187" t="s">
        <v>172</v>
      </c>
      <c r="I50" s="571">
        <v>1200</v>
      </c>
      <c r="J50" s="187"/>
      <c r="K50" s="571"/>
      <c r="L50" s="187"/>
      <c r="M50" s="188"/>
    </row>
    <row r="51" spans="1:13" ht="12" customHeight="1">
      <c r="A51" s="575"/>
      <c r="B51" s="574"/>
      <c r="C51" s="182"/>
      <c r="D51" s="604"/>
      <c r="E51" s="177"/>
      <c r="F51" s="189" t="s">
        <v>175</v>
      </c>
      <c r="G51" s="572"/>
      <c r="H51" s="189" t="s">
        <v>174</v>
      </c>
      <c r="I51" s="572"/>
      <c r="J51" s="189"/>
      <c r="K51" s="572"/>
      <c r="L51" s="189"/>
      <c r="M51" s="190"/>
    </row>
    <row r="52" spans="1:13" ht="12" customHeight="1">
      <c r="A52" s="575">
        <v>8</v>
      </c>
      <c r="B52" s="574" t="s">
        <v>1299</v>
      </c>
      <c r="C52" s="182"/>
      <c r="D52" s="605" t="s">
        <v>1325</v>
      </c>
      <c r="E52" s="177"/>
      <c r="F52" s="187" t="s">
        <v>1332</v>
      </c>
      <c r="G52" s="571">
        <v>3000</v>
      </c>
      <c r="H52" s="187"/>
      <c r="I52" s="215"/>
      <c r="J52" s="187"/>
      <c r="K52" s="215"/>
      <c r="L52" s="187"/>
      <c r="M52" s="188"/>
    </row>
    <row r="53" spans="1:13" ht="12" customHeight="1">
      <c r="A53" s="575"/>
      <c r="B53" s="574"/>
      <c r="C53" s="182"/>
      <c r="D53" s="604"/>
      <c r="E53" s="177"/>
      <c r="F53" s="189" t="s">
        <v>1333</v>
      </c>
      <c r="G53" s="572"/>
      <c r="H53" s="189"/>
      <c r="I53" s="216"/>
      <c r="J53" s="189"/>
      <c r="K53" s="216"/>
      <c r="L53" s="189"/>
      <c r="M53" s="190"/>
    </row>
    <row r="54" spans="1:13" ht="12" customHeight="1">
      <c r="A54" s="575">
        <v>9</v>
      </c>
      <c r="B54" s="574" t="s">
        <v>1301</v>
      </c>
      <c r="C54" s="182"/>
      <c r="D54" s="605" t="s">
        <v>119</v>
      </c>
      <c r="E54" s="177"/>
      <c r="F54" s="187" t="s">
        <v>846</v>
      </c>
      <c r="G54" s="571">
        <v>5100</v>
      </c>
      <c r="H54" s="187" t="s">
        <v>188</v>
      </c>
      <c r="I54" s="571">
        <v>1500</v>
      </c>
      <c r="J54" s="187"/>
      <c r="K54" s="571"/>
      <c r="L54" s="187"/>
      <c r="M54" s="188"/>
    </row>
    <row r="55" spans="1:13" ht="12" customHeight="1">
      <c r="A55" s="575"/>
      <c r="B55" s="574"/>
      <c r="C55" s="182"/>
      <c r="D55" s="604"/>
      <c r="E55" s="177"/>
      <c r="F55" s="189" t="s">
        <v>141</v>
      </c>
      <c r="G55" s="572"/>
      <c r="H55" s="189" t="s">
        <v>142</v>
      </c>
      <c r="I55" s="572"/>
      <c r="J55" s="189"/>
      <c r="K55" s="572"/>
      <c r="L55" s="189"/>
      <c r="M55" s="190"/>
    </row>
    <row r="56" spans="1:13" ht="12" customHeight="1">
      <c r="A56" s="575">
        <v>10</v>
      </c>
      <c r="B56" s="574" t="s">
        <v>1367</v>
      </c>
      <c r="C56" s="182"/>
      <c r="D56" s="605" t="s">
        <v>120</v>
      </c>
      <c r="E56" s="178"/>
      <c r="F56" s="191" t="s">
        <v>176</v>
      </c>
      <c r="G56" s="571">
        <v>4304</v>
      </c>
      <c r="H56" s="187"/>
      <c r="I56" s="215"/>
      <c r="J56" s="187"/>
      <c r="K56" s="215"/>
      <c r="L56" s="187"/>
      <c r="M56" s="188"/>
    </row>
    <row r="57" spans="1:13" ht="12" customHeight="1">
      <c r="A57" s="575"/>
      <c r="B57" s="574"/>
      <c r="C57" s="182"/>
      <c r="D57" s="604"/>
      <c r="E57" s="178"/>
      <c r="F57" s="192" t="s">
        <v>139</v>
      </c>
      <c r="G57" s="572"/>
      <c r="H57" s="189"/>
      <c r="I57" s="216"/>
      <c r="J57" s="189"/>
      <c r="K57" s="216"/>
      <c r="L57" s="189"/>
      <c r="M57" s="190"/>
    </row>
    <row r="58" spans="1:13" ht="12" customHeight="1">
      <c r="A58" s="575">
        <v>11</v>
      </c>
      <c r="B58" s="574" t="s">
        <v>1302</v>
      </c>
      <c r="C58" s="182"/>
      <c r="D58" s="605" t="s">
        <v>914</v>
      </c>
      <c r="E58" s="177"/>
      <c r="F58" s="187" t="s">
        <v>915</v>
      </c>
      <c r="G58" s="571">
        <v>3000</v>
      </c>
      <c r="H58" s="187"/>
      <c r="I58" s="215"/>
      <c r="J58" s="187"/>
      <c r="K58" s="215"/>
      <c r="L58" s="187"/>
      <c r="M58" s="188"/>
    </row>
    <row r="59" spans="1:13" ht="12" customHeight="1">
      <c r="A59" s="575"/>
      <c r="B59" s="574"/>
      <c r="C59" s="182"/>
      <c r="D59" s="604"/>
      <c r="E59" s="177"/>
      <c r="F59" s="189" t="s">
        <v>916</v>
      </c>
      <c r="G59" s="572"/>
      <c r="H59" s="189"/>
      <c r="I59" s="216"/>
      <c r="J59" s="189"/>
      <c r="K59" s="216"/>
      <c r="L59" s="189"/>
      <c r="M59" s="190"/>
    </row>
    <row r="60" spans="1:13" ht="12" customHeight="1">
      <c r="A60" s="575">
        <v>12</v>
      </c>
      <c r="B60" s="574" t="s">
        <v>1376</v>
      </c>
      <c r="C60" s="182"/>
      <c r="D60" s="605" t="s">
        <v>113</v>
      </c>
      <c r="E60" s="177"/>
      <c r="F60" s="187" t="s">
        <v>179</v>
      </c>
      <c r="G60" s="571">
        <v>3000</v>
      </c>
      <c r="H60" s="187" t="s">
        <v>180</v>
      </c>
      <c r="I60" s="571">
        <v>1000</v>
      </c>
      <c r="J60" s="187" t="s">
        <v>181</v>
      </c>
      <c r="K60" s="571">
        <v>1100</v>
      </c>
      <c r="L60" s="187"/>
      <c r="M60" s="571"/>
    </row>
    <row r="61" spans="1:13" ht="12" customHeight="1" thickBot="1">
      <c r="A61" s="576"/>
      <c r="B61" s="577"/>
      <c r="C61" s="182"/>
      <c r="D61" s="606"/>
      <c r="E61" s="177"/>
      <c r="F61" s="189" t="s">
        <v>182</v>
      </c>
      <c r="G61" s="572"/>
      <c r="H61" s="189" t="s">
        <v>183</v>
      </c>
      <c r="I61" s="572"/>
      <c r="J61" s="189" t="s">
        <v>184</v>
      </c>
      <c r="K61" s="572"/>
      <c r="L61" s="189"/>
      <c r="M61" s="572"/>
    </row>
    <row r="62" spans="1:13" ht="5.0999999999999996" customHeight="1" thickBot="1">
      <c r="B62" s="184"/>
      <c r="D62" s="164"/>
      <c r="E62" s="179"/>
      <c r="F62" s="194"/>
      <c r="G62" s="195"/>
      <c r="H62" s="194"/>
      <c r="I62" s="196"/>
      <c r="J62" s="194"/>
      <c r="K62" s="196"/>
      <c r="L62" s="194"/>
      <c r="M62" s="196"/>
    </row>
    <row r="63" spans="1:13" ht="12" customHeight="1">
      <c r="A63" s="591">
        <v>1</v>
      </c>
      <c r="B63" s="592" t="s">
        <v>1303</v>
      </c>
      <c r="C63" s="182"/>
      <c r="D63" s="602" t="s">
        <v>917</v>
      </c>
      <c r="E63" s="178"/>
      <c r="F63" s="191" t="s">
        <v>921</v>
      </c>
      <c r="G63" s="571">
        <v>500</v>
      </c>
      <c r="H63" s="191"/>
      <c r="I63" s="215"/>
      <c r="J63" s="191"/>
      <c r="K63" s="215"/>
      <c r="L63" s="187"/>
      <c r="M63" s="188"/>
    </row>
    <row r="64" spans="1:13" ht="12" customHeight="1">
      <c r="A64" s="590"/>
      <c r="B64" s="593"/>
      <c r="C64" s="182"/>
      <c r="D64" s="601"/>
      <c r="E64" s="178"/>
      <c r="F64" s="192" t="s">
        <v>932</v>
      </c>
      <c r="G64" s="572"/>
      <c r="H64" s="192"/>
      <c r="I64" s="216"/>
      <c r="J64" s="192"/>
      <c r="K64" s="216"/>
      <c r="L64" s="189"/>
      <c r="M64" s="190"/>
    </row>
    <row r="65" spans="1:13" ht="12" customHeight="1">
      <c r="A65" s="590">
        <v>2</v>
      </c>
      <c r="B65" s="593" t="s">
        <v>875</v>
      </c>
      <c r="C65" s="182"/>
      <c r="D65" s="599" t="s">
        <v>90</v>
      </c>
      <c r="E65" s="178"/>
      <c r="F65" s="191" t="s">
        <v>154</v>
      </c>
      <c r="G65" s="571">
        <v>6078</v>
      </c>
      <c r="H65" s="187" t="s">
        <v>1345</v>
      </c>
      <c r="I65" s="571">
        <v>1500</v>
      </c>
      <c r="J65" s="187"/>
      <c r="K65" s="215"/>
      <c r="L65" s="187"/>
      <c r="M65" s="188"/>
    </row>
    <row r="66" spans="1:13" ht="12" customHeight="1">
      <c r="A66" s="590"/>
      <c r="B66" s="593"/>
      <c r="C66" s="182"/>
      <c r="D66" s="601"/>
      <c r="E66" s="178"/>
      <c r="F66" s="192" t="s">
        <v>155</v>
      </c>
      <c r="G66" s="572"/>
      <c r="H66" s="189" t="s">
        <v>155</v>
      </c>
      <c r="I66" s="572"/>
      <c r="J66" s="189"/>
      <c r="K66" s="216"/>
      <c r="L66" s="189"/>
      <c r="M66" s="190"/>
    </row>
    <row r="67" spans="1:13" ht="12" customHeight="1">
      <c r="A67" s="590">
        <v>3</v>
      </c>
      <c r="B67" s="593" t="s">
        <v>97</v>
      </c>
      <c r="C67" s="182"/>
      <c r="D67" s="599" t="s">
        <v>96</v>
      </c>
      <c r="E67" s="178"/>
      <c r="F67" s="191" t="s">
        <v>850</v>
      </c>
      <c r="G67" s="571">
        <v>2500</v>
      </c>
      <c r="H67" s="187" t="s">
        <v>851</v>
      </c>
      <c r="I67" s="571">
        <v>500</v>
      </c>
      <c r="J67" s="187" t="s">
        <v>733</v>
      </c>
      <c r="K67" s="571">
        <v>1500</v>
      </c>
      <c r="L67" s="187"/>
      <c r="M67" s="571"/>
    </row>
    <row r="68" spans="1:13" ht="12" customHeight="1">
      <c r="A68" s="590"/>
      <c r="B68" s="593"/>
      <c r="C68" s="182"/>
      <c r="D68" s="601"/>
      <c r="E68" s="178"/>
      <c r="F68" s="192" t="s">
        <v>871</v>
      </c>
      <c r="G68" s="572"/>
      <c r="H68" s="189" t="s">
        <v>857</v>
      </c>
      <c r="I68" s="572"/>
      <c r="J68" s="189" t="s">
        <v>859</v>
      </c>
      <c r="K68" s="572"/>
      <c r="L68" s="189"/>
      <c r="M68" s="572"/>
    </row>
    <row r="69" spans="1:13" ht="12" customHeight="1">
      <c r="A69" s="590">
        <v>4</v>
      </c>
      <c r="B69" s="593" t="s">
        <v>1305</v>
      </c>
      <c r="C69" s="182"/>
      <c r="D69" s="599" t="s">
        <v>1326</v>
      </c>
      <c r="E69" s="177"/>
      <c r="F69" s="187" t="s">
        <v>1328</v>
      </c>
      <c r="G69" s="571">
        <v>1000</v>
      </c>
      <c r="H69" s="221"/>
      <c r="I69" s="571"/>
      <c r="J69" s="187"/>
      <c r="K69" s="215"/>
      <c r="L69" s="187"/>
      <c r="M69" s="188"/>
    </row>
    <row r="70" spans="1:13" ht="12" customHeight="1">
      <c r="A70" s="590"/>
      <c r="B70" s="593"/>
      <c r="C70" s="182"/>
      <c r="D70" s="601"/>
      <c r="E70" s="177"/>
      <c r="F70" s="189" t="s">
        <v>1329</v>
      </c>
      <c r="G70" s="572"/>
      <c r="H70" s="222"/>
      <c r="I70" s="572"/>
      <c r="J70" s="189"/>
      <c r="K70" s="216"/>
      <c r="L70" s="189"/>
      <c r="M70" s="190"/>
    </row>
    <row r="71" spans="1:13" ht="12" customHeight="1">
      <c r="A71" s="590">
        <v>5</v>
      </c>
      <c r="B71" s="593" t="s">
        <v>1308</v>
      </c>
      <c r="C71" s="182"/>
      <c r="D71" s="599" t="s">
        <v>740</v>
      </c>
      <c r="E71" s="177"/>
      <c r="F71" s="187" t="s">
        <v>731</v>
      </c>
      <c r="G71" s="571">
        <v>300</v>
      </c>
      <c r="H71" s="187"/>
      <c r="I71" s="215"/>
      <c r="J71" s="187"/>
      <c r="K71" s="215"/>
      <c r="L71" s="187"/>
      <c r="M71" s="188"/>
    </row>
    <row r="72" spans="1:13" ht="12" customHeight="1">
      <c r="A72" s="590"/>
      <c r="B72" s="593"/>
      <c r="C72" s="182"/>
      <c r="D72" s="601"/>
      <c r="E72" s="177"/>
      <c r="F72" s="189" t="s">
        <v>732</v>
      </c>
      <c r="G72" s="572"/>
      <c r="H72" s="189"/>
      <c r="I72" s="216"/>
      <c r="J72" s="189"/>
      <c r="K72" s="216"/>
      <c r="L72" s="189"/>
      <c r="M72" s="190"/>
    </row>
    <row r="73" spans="1:13" ht="12" customHeight="1">
      <c r="A73" s="590">
        <v>6</v>
      </c>
      <c r="B73" s="593" t="s">
        <v>1306</v>
      </c>
      <c r="C73" s="182"/>
      <c r="D73" s="599" t="s">
        <v>131</v>
      </c>
      <c r="E73" s="177"/>
      <c r="F73" s="187" t="s">
        <v>204</v>
      </c>
      <c r="G73" s="571">
        <v>500</v>
      </c>
      <c r="H73" s="187"/>
      <c r="I73" s="215"/>
      <c r="J73" s="187"/>
      <c r="K73" s="215"/>
      <c r="L73" s="187"/>
      <c r="M73" s="188"/>
    </row>
    <row r="74" spans="1:13" ht="12" customHeight="1">
      <c r="A74" s="590"/>
      <c r="B74" s="593"/>
      <c r="C74" s="182"/>
      <c r="D74" s="601"/>
      <c r="E74" s="177"/>
      <c r="F74" s="189" t="s">
        <v>205</v>
      </c>
      <c r="G74" s="572"/>
      <c r="H74" s="189"/>
      <c r="I74" s="216"/>
      <c r="J74" s="189"/>
      <c r="K74" s="216"/>
      <c r="L74" s="189"/>
      <c r="M74" s="190"/>
    </row>
    <row r="75" spans="1:13" ht="12" customHeight="1">
      <c r="A75" s="590">
        <v>7</v>
      </c>
      <c r="B75" s="593" t="s">
        <v>129</v>
      </c>
      <c r="C75" s="182"/>
      <c r="D75" s="599" t="s">
        <v>128</v>
      </c>
      <c r="E75" s="177"/>
      <c r="F75" s="187" t="s">
        <v>1347</v>
      </c>
      <c r="G75" s="571">
        <v>299</v>
      </c>
      <c r="H75" s="187" t="s">
        <v>193</v>
      </c>
      <c r="I75" s="571">
        <v>299</v>
      </c>
      <c r="J75" s="187" t="s">
        <v>274</v>
      </c>
      <c r="K75" s="571" t="s">
        <v>275</v>
      </c>
      <c r="L75" s="187"/>
      <c r="M75" s="188"/>
    </row>
    <row r="76" spans="1:13" ht="12" customHeight="1">
      <c r="A76" s="590"/>
      <c r="B76" s="593"/>
      <c r="C76" s="182"/>
      <c r="D76" s="601"/>
      <c r="E76" s="177"/>
      <c r="F76" s="189" t="s">
        <v>1346</v>
      </c>
      <c r="G76" s="572"/>
      <c r="H76" s="189" t="s">
        <v>194</v>
      </c>
      <c r="I76" s="572"/>
      <c r="J76" s="189" t="s">
        <v>858</v>
      </c>
      <c r="K76" s="572"/>
      <c r="L76" s="189"/>
      <c r="M76" s="190"/>
    </row>
    <row r="77" spans="1:13" ht="12" customHeight="1">
      <c r="A77" s="590">
        <v>8</v>
      </c>
      <c r="B77" s="593" t="s">
        <v>930</v>
      </c>
      <c r="C77" s="182"/>
      <c r="D77" s="599" t="s">
        <v>132</v>
      </c>
      <c r="E77" s="178"/>
      <c r="F77" s="191" t="s">
        <v>195</v>
      </c>
      <c r="G77" s="571">
        <v>440</v>
      </c>
      <c r="H77" s="187" t="s">
        <v>894</v>
      </c>
      <c r="I77" s="571">
        <v>300</v>
      </c>
      <c r="J77" s="187"/>
      <c r="K77" s="571"/>
      <c r="L77" s="187"/>
      <c r="M77" s="188"/>
    </row>
    <row r="78" spans="1:13" ht="12" customHeight="1">
      <c r="A78" s="590"/>
      <c r="B78" s="593"/>
      <c r="C78" s="182"/>
      <c r="D78" s="601"/>
      <c r="E78" s="178"/>
      <c r="F78" s="192" t="s">
        <v>196</v>
      </c>
      <c r="G78" s="572"/>
      <c r="H78" s="189" t="s">
        <v>895</v>
      </c>
      <c r="I78" s="572"/>
      <c r="J78" s="189"/>
      <c r="K78" s="572"/>
      <c r="L78" s="189"/>
      <c r="M78" s="190"/>
    </row>
    <row r="79" spans="1:13" ht="12" customHeight="1">
      <c r="A79" s="590">
        <v>9</v>
      </c>
      <c r="B79" s="593" t="s">
        <v>727</v>
      </c>
      <c r="C79" s="182"/>
      <c r="D79" s="599" t="s">
        <v>728</v>
      </c>
      <c r="E79" s="177"/>
      <c r="F79" s="187" t="s">
        <v>729</v>
      </c>
      <c r="G79" s="571">
        <v>300</v>
      </c>
      <c r="H79" s="187"/>
      <c r="I79" s="218"/>
      <c r="J79" s="187"/>
      <c r="K79" s="218"/>
      <c r="L79" s="187"/>
      <c r="M79" s="188"/>
    </row>
    <row r="80" spans="1:13" ht="12" customHeight="1">
      <c r="A80" s="590"/>
      <c r="B80" s="593"/>
      <c r="C80" s="182"/>
      <c r="D80" s="601"/>
      <c r="E80" s="177"/>
      <c r="F80" s="189" t="s">
        <v>730</v>
      </c>
      <c r="G80" s="572"/>
      <c r="H80" s="189"/>
      <c r="I80" s="219"/>
      <c r="J80" s="189"/>
      <c r="K80" s="219"/>
      <c r="L80" s="189"/>
      <c r="M80" s="190"/>
    </row>
    <row r="81" spans="1:13" ht="12" customHeight="1">
      <c r="A81" s="590">
        <v>10</v>
      </c>
      <c r="B81" s="593" t="s">
        <v>1307</v>
      </c>
      <c r="C81" s="182"/>
      <c r="D81" s="599" t="s">
        <v>918</v>
      </c>
      <c r="E81" s="177"/>
      <c r="F81" s="187" t="s">
        <v>919</v>
      </c>
      <c r="G81" s="571">
        <v>300</v>
      </c>
      <c r="H81" s="187" t="s">
        <v>1248</v>
      </c>
      <c r="I81" s="571">
        <v>800</v>
      </c>
      <c r="J81" s="187"/>
      <c r="K81" s="218"/>
      <c r="L81" s="187"/>
      <c r="M81" s="188"/>
    </row>
    <row r="82" spans="1:13" ht="12" customHeight="1">
      <c r="A82" s="590"/>
      <c r="B82" s="593"/>
      <c r="C82" s="182"/>
      <c r="D82" s="601"/>
      <c r="E82" s="177"/>
      <c r="F82" s="189" t="s">
        <v>920</v>
      </c>
      <c r="G82" s="572"/>
      <c r="H82" s="189" t="s">
        <v>1249</v>
      </c>
      <c r="I82" s="572"/>
      <c r="J82" s="189"/>
      <c r="K82" s="219"/>
      <c r="L82" s="189"/>
      <c r="M82" s="190"/>
    </row>
    <row r="83" spans="1:13" ht="12" customHeight="1">
      <c r="A83" s="590">
        <v>11</v>
      </c>
      <c r="B83" s="593" t="s">
        <v>603</v>
      </c>
      <c r="C83" s="182"/>
      <c r="D83" s="599" t="s">
        <v>602</v>
      </c>
      <c r="E83" s="177"/>
      <c r="F83" s="187" t="s">
        <v>604</v>
      </c>
      <c r="G83" s="571">
        <v>300</v>
      </c>
      <c r="H83" s="187" t="s">
        <v>892</v>
      </c>
      <c r="I83" s="571">
        <v>300</v>
      </c>
      <c r="J83" s="187"/>
      <c r="K83" s="571"/>
      <c r="L83" s="187"/>
      <c r="M83" s="188"/>
    </row>
    <row r="84" spans="1:13" ht="12" customHeight="1">
      <c r="A84" s="590"/>
      <c r="B84" s="593"/>
      <c r="C84" s="182"/>
      <c r="D84" s="601"/>
      <c r="E84" s="177"/>
      <c r="F84" s="189" t="s">
        <v>605</v>
      </c>
      <c r="G84" s="572"/>
      <c r="H84" s="189" t="s">
        <v>893</v>
      </c>
      <c r="I84" s="572"/>
      <c r="J84" s="189"/>
      <c r="K84" s="572"/>
      <c r="L84" s="189"/>
      <c r="M84" s="190"/>
    </row>
    <row r="85" spans="1:13" ht="12" customHeight="1">
      <c r="A85" s="590">
        <v>12</v>
      </c>
      <c r="B85" s="593" t="s">
        <v>1193</v>
      </c>
      <c r="C85" s="182"/>
      <c r="D85" s="599" t="s">
        <v>606</v>
      </c>
      <c r="E85" s="177"/>
      <c r="F85" s="187" t="s">
        <v>608</v>
      </c>
      <c r="G85" s="571">
        <v>300</v>
      </c>
      <c r="H85" s="187"/>
      <c r="I85" s="218"/>
      <c r="J85" s="187"/>
      <c r="K85" s="218"/>
      <c r="L85" s="187"/>
      <c r="M85" s="188"/>
    </row>
    <row r="86" spans="1:13" ht="12" customHeight="1">
      <c r="A86" s="590"/>
      <c r="B86" s="593"/>
      <c r="C86" s="182"/>
      <c r="D86" s="601"/>
      <c r="E86" s="177"/>
      <c r="F86" s="189" t="s">
        <v>609</v>
      </c>
      <c r="G86" s="572"/>
      <c r="H86" s="189"/>
      <c r="I86" s="219"/>
      <c r="J86" s="189"/>
      <c r="K86" s="219"/>
      <c r="L86" s="189"/>
      <c r="M86" s="190"/>
    </row>
    <row r="87" spans="1:13" ht="12" customHeight="1">
      <c r="A87" s="590">
        <v>13</v>
      </c>
      <c r="B87" s="593" t="s">
        <v>126</v>
      </c>
      <c r="C87" s="182"/>
      <c r="D87" s="599" t="s">
        <v>125</v>
      </c>
      <c r="E87" s="177"/>
      <c r="F87" s="187" t="s">
        <v>674</v>
      </c>
      <c r="G87" s="571">
        <v>1000</v>
      </c>
      <c r="H87" s="187" t="s">
        <v>199</v>
      </c>
      <c r="I87" s="571">
        <v>700</v>
      </c>
      <c r="J87" s="187" t="s">
        <v>896</v>
      </c>
      <c r="K87" s="571">
        <v>300</v>
      </c>
      <c r="L87" s="187" t="s">
        <v>198</v>
      </c>
      <c r="M87" s="571">
        <v>299</v>
      </c>
    </row>
    <row r="88" spans="1:13" ht="12" customHeight="1">
      <c r="A88" s="590"/>
      <c r="B88" s="593"/>
      <c r="C88" s="182"/>
      <c r="D88" s="601"/>
      <c r="E88" s="177"/>
      <c r="F88" s="189" t="s">
        <v>675</v>
      </c>
      <c r="G88" s="572"/>
      <c r="H88" s="189" t="s">
        <v>201</v>
      </c>
      <c r="I88" s="572"/>
      <c r="J88" s="189" t="s">
        <v>897</v>
      </c>
      <c r="K88" s="572"/>
      <c r="L88" s="189" t="s">
        <v>200</v>
      </c>
      <c r="M88" s="572"/>
    </row>
    <row r="89" spans="1:13" ht="12" customHeight="1">
      <c r="A89" s="590">
        <v>14</v>
      </c>
      <c r="B89" s="593" t="s">
        <v>134</v>
      </c>
      <c r="C89" s="182"/>
      <c r="D89" s="599" t="s">
        <v>133</v>
      </c>
      <c r="E89" s="178"/>
      <c r="F89" s="191" t="s">
        <v>1360</v>
      </c>
      <c r="G89" s="571">
        <v>3009</v>
      </c>
      <c r="H89" s="187"/>
      <c r="I89" s="313"/>
      <c r="J89" s="187"/>
      <c r="K89" s="313"/>
      <c r="L89" s="187"/>
      <c r="M89" s="313"/>
    </row>
    <row r="90" spans="1:13" ht="12" customHeight="1">
      <c r="A90" s="590"/>
      <c r="B90" s="593"/>
      <c r="C90" s="182"/>
      <c r="D90" s="601"/>
      <c r="E90" s="178"/>
      <c r="F90" s="192" t="s">
        <v>171</v>
      </c>
      <c r="G90" s="572"/>
      <c r="H90" s="189"/>
      <c r="I90" s="314"/>
      <c r="J90" s="189"/>
      <c r="K90" s="314"/>
      <c r="L90" s="189"/>
      <c r="M90" s="314"/>
    </row>
    <row r="91" spans="1:13" ht="12" customHeight="1">
      <c r="A91" s="590">
        <v>15</v>
      </c>
      <c r="B91" s="593" t="s">
        <v>1351</v>
      </c>
      <c r="C91" s="182"/>
      <c r="D91" s="599" t="s">
        <v>1327</v>
      </c>
      <c r="E91" s="177"/>
      <c r="F91" s="187" t="s">
        <v>1330</v>
      </c>
      <c r="G91" s="571">
        <v>1200</v>
      </c>
      <c r="H91" s="187"/>
      <c r="I91" s="218"/>
      <c r="J91" s="187"/>
      <c r="K91" s="218"/>
      <c r="L91" s="187"/>
      <c r="M91" s="188"/>
    </row>
    <row r="92" spans="1:13" ht="12" customHeight="1">
      <c r="A92" s="590"/>
      <c r="B92" s="593"/>
      <c r="C92" s="182"/>
      <c r="D92" s="601"/>
      <c r="E92" s="177"/>
      <c r="F92" s="189" t="s">
        <v>1331</v>
      </c>
      <c r="G92" s="572"/>
      <c r="H92" s="189"/>
      <c r="I92" s="219"/>
      <c r="J92" s="189"/>
      <c r="K92" s="219"/>
      <c r="L92" s="189"/>
      <c r="M92" s="190"/>
    </row>
    <row r="93" spans="1:13" ht="12" customHeight="1">
      <c r="A93" s="590">
        <v>16</v>
      </c>
      <c r="B93" s="593" t="s">
        <v>1304</v>
      </c>
      <c r="C93" s="182"/>
      <c r="D93" s="599" t="s">
        <v>135</v>
      </c>
      <c r="E93" s="177"/>
      <c r="F93" s="187" t="s">
        <v>197</v>
      </c>
      <c r="G93" s="571">
        <v>3000</v>
      </c>
      <c r="H93" s="187" t="s">
        <v>890</v>
      </c>
      <c r="I93" s="571">
        <v>300</v>
      </c>
      <c r="J93" s="187" t="s">
        <v>1368</v>
      </c>
      <c r="K93" s="571">
        <v>1170</v>
      </c>
      <c r="L93" s="187"/>
      <c r="M93" s="188"/>
    </row>
    <row r="94" spans="1:13" ht="12" customHeight="1" thickBot="1">
      <c r="A94" s="594"/>
      <c r="B94" s="595"/>
      <c r="C94" s="182"/>
      <c r="D94" s="600"/>
      <c r="E94" s="177"/>
      <c r="F94" s="189" t="s">
        <v>182</v>
      </c>
      <c r="G94" s="572"/>
      <c r="H94" s="189" t="s">
        <v>891</v>
      </c>
      <c r="I94" s="572"/>
      <c r="J94" s="189" t="s">
        <v>1373</v>
      </c>
      <c r="K94" s="572"/>
      <c r="L94" s="189"/>
      <c r="M94" s="190"/>
    </row>
    <row r="95" spans="1:13" ht="5.0999999999999996" customHeight="1" thickBot="1">
      <c r="B95" s="163"/>
      <c r="D95" s="164"/>
      <c r="E95" s="164"/>
      <c r="F95" s="164"/>
      <c r="G95" s="165"/>
      <c r="H95" s="164"/>
      <c r="I95" s="166"/>
      <c r="J95" s="164"/>
      <c r="K95" s="166"/>
      <c r="L95" s="164"/>
      <c r="M95" s="166"/>
    </row>
    <row r="96" spans="1:13" ht="24.95" customHeight="1" thickBot="1">
      <c r="A96" s="596" t="s">
        <v>601</v>
      </c>
      <c r="B96" s="597"/>
      <c r="C96" s="597"/>
      <c r="D96" s="597"/>
      <c r="E96" s="597"/>
      <c r="F96" s="597"/>
      <c r="G96" s="597"/>
      <c r="H96" s="597"/>
      <c r="I96" s="597"/>
      <c r="J96" s="597"/>
      <c r="K96" s="597"/>
      <c r="L96" s="597"/>
      <c r="M96" s="598"/>
    </row>
    <row r="106" spans="1:13" ht="12" hidden="1" customHeight="1">
      <c r="A106" s="590">
        <v>14</v>
      </c>
      <c r="B106" s="593" t="s">
        <v>734</v>
      </c>
      <c r="C106" s="182"/>
      <c r="D106" s="599" t="s">
        <v>741</v>
      </c>
      <c r="E106" s="177"/>
      <c r="F106" s="187" t="s">
        <v>735</v>
      </c>
      <c r="G106" s="313"/>
      <c r="H106" s="187"/>
      <c r="I106" s="313"/>
      <c r="J106" s="187"/>
      <c r="K106" s="313"/>
      <c r="L106" s="187"/>
      <c r="M106" s="313"/>
    </row>
    <row r="107" spans="1:13" ht="12" hidden="1" customHeight="1">
      <c r="A107" s="590"/>
      <c r="B107" s="593"/>
      <c r="C107" s="182"/>
      <c r="D107" s="601"/>
      <c r="E107" s="177"/>
      <c r="F107" s="189" t="s">
        <v>818</v>
      </c>
      <c r="G107" s="314"/>
      <c r="H107" s="189"/>
      <c r="I107" s="314"/>
      <c r="J107" s="189"/>
      <c r="K107" s="314"/>
      <c r="L107" s="189"/>
      <c r="M107" s="314"/>
    </row>
    <row r="108" spans="1:13" hidden="1"/>
    <row r="109" spans="1:13" ht="12" hidden="1" customHeight="1">
      <c r="A109" s="590">
        <v>16</v>
      </c>
      <c r="B109" s="593" t="s">
        <v>638</v>
      </c>
      <c r="C109" s="182"/>
      <c r="D109" s="599" t="s">
        <v>123</v>
      </c>
      <c r="E109" s="177"/>
      <c r="F109" s="187" t="s">
        <v>191</v>
      </c>
      <c r="G109" s="571">
        <v>700</v>
      </c>
      <c r="H109" s="187" t="s">
        <v>898</v>
      </c>
      <c r="I109" s="571">
        <v>300</v>
      </c>
      <c r="J109" s="187"/>
      <c r="K109" s="218"/>
      <c r="L109" s="187"/>
      <c r="M109" s="188"/>
    </row>
    <row r="110" spans="1:13" ht="9.9499999999999993" hidden="1" customHeight="1" thickBot="1">
      <c r="A110" s="594"/>
      <c r="B110" s="595"/>
      <c r="C110" s="182"/>
      <c r="D110" s="600"/>
      <c r="E110" s="177"/>
      <c r="F110" s="189" t="s">
        <v>192</v>
      </c>
      <c r="G110" s="572"/>
      <c r="H110" s="189" t="s">
        <v>899</v>
      </c>
      <c r="I110" s="572"/>
      <c r="J110" s="189"/>
      <c r="K110" s="219"/>
      <c r="L110" s="189"/>
      <c r="M110" s="190"/>
    </row>
    <row r="111" spans="1:13" hidden="1"/>
    <row r="112" spans="1:13" hidden="1"/>
    <row r="113" hidden="1"/>
  </sheetData>
  <sheetProtection algorithmName="SHA-512" hashValue="oL/vj7f0NZ99qPoNm6b3UN2UR4J4QPS6wSgqmMQOCf5UaxfVOc0F6YoYUKhVJ6BYsBaJlpIIxZIqYf7cLLQ5sA==" saltValue="G9/lSbn79Ia7a5oxteeUeA==" spinCount="100000" sheet="1" objects="1" scenarios="1" selectLockedCells="1"/>
  <sortState ref="B5:M18">
    <sortCondition ref="D5:D18"/>
  </sortState>
  <mergeCells count="231">
    <mergeCell ref="I65:I66"/>
    <mergeCell ref="G60:G61"/>
    <mergeCell ref="K60:K61"/>
    <mergeCell ref="K54:K55"/>
    <mergeCell ref="G44:G45"/>
    <mergeCell ref="G52:G53"/>
    <mergeCell ref="D56:D57"/>
    <mergeCell ref="D58:D59"/>
    <mergeCell ref="D60:D61"/>
    <mergeCell ref="G54:G55"/>
    <mergeCell ref="G56:G57"/>
    <mergeCell ref="G58:G59"/>
    <mergeCell ref="G65:G66"/>
    <mergeCell ref="G63:G64"/>
    <mergeCell ref="D38:D39"/>
    <mergeCell ref="D40:D41"/>
    <mergeCell ref="D42:D43"/>
    <mergeCell ref="D44:D45"/>
    <mergeCell ref="D52:D53"/>
    <mergeCell ref="D46:D47"/>
    <mergeCell ref="D48:D49"/>
    <mergeCell ref="D50:D51"/>
    <mergeCell ref="D54:D55"/>
    <mergeCell ref="M67:M68"/>
    <mergeCell ref="G67:G68"/>
    <mergeCell ref="G73:G74"/>
    <mergeCell ref="G71:G72"/>
    <mergeCell ref="G69:G70"/>
    <mergeCell ref="I109:I110"/>
    <mergeCell ref="K46:K47"/>
    <mergeCell ref="K40:K41"/>
    <mergeCell ref="M87:M88"/>
    <mergeCell ref="K75:K76"/>
    <mergeCell ref="G46:G47"/>
    <mergeCell ref="G48:G49"/>
    <mergeCell ref="G50:G51"/>
    <mergeCell ref="K93:K94"/>
    <mergeCell ref="K83:K84"/>
    <mergeCell ref="K77:K78"/>
    <mergeCell ref="I50:I51"/>
    <mergeCell ref="I54:I55"/>
    <mergeCell ref="I60:I61"/>
    <mergeCell ref="I67:I68"/>
    <mergeCell ref="I75:I76"/>
    <mergeCell ref="I77:I78"/>
    <mergeCell ref="I83:I84"/>
    <mergeCell ref="M60:M61"/>
    <mergeCell ref="D67:D68"/>
    <mergeCell ref="D69:D70"/>
    <mergeCell ref="D71:D72"/>
    <mergeCell ref="D73:D74"/>
    <mergeCell ref="D75:D76"/>
    <mergeCell ref="D63:D64"/>
    <mergeCell ref="D65:D66"/>
    <mergeCell ref="G85:G86"/>
    <mergeCell ref="G83:G84"/>
    <mergeCell ref="G81:G82"/>
    <mergeCell ref="G79:G80"/>
    <mergeCell ref="G77:G78"/>
    <mergeCell ref="G75:G76"/>
    <mergeCell ref="D109:D110"/>
    <mergeCell ref="B106:B107"/>
    <mergeCell ref="D106:D107"/>
    <mergeCell ref="B89:B90"/>
    <mergeCell ref="D89:D90"/>
    <mergeCell ref="G89:G90"/>
    <mergeCell ref="G91:G92"/>
    <mergeCell ref="D77:D78"/>
    <mergeCell ref="D79:D80"/>
    <mergeCell ref="D81:D82"/>
    <mergeCell ref="G93:G94"/>
    <mergeCell ref="B79:B80"/>
    <mergeCell ref="B81:B82"/>
    <mergeCell ref="B83:B84"/>
    <mergeCell ref="B85:B86"/>
    <mergeCell ref="B87:B88"/>
    <mergeCell ref="D87:D88"/>
    <mergeCell ref="D91:D92"/>
    <mergeCell ref="D93:D94"/>
    <mergeCell ref="G87:G88"/>
    <mergeCell ref="D83:D84"/>
    <mergeCell ref="D85:D86"/>
    <mergeCell ref="B63:B64"/>
    <mergeCell ref="B65:B66"/>
    <mergeCell ref="B67:B68"/>
    <mergeCell ref="A109:A110"/>
    <mergeCell ref="A93:A94"/>
    <mergeCell ref="A91:A92"/>
    <mergeCell ref="A87:A88"/>
    <mergeCell ref="A85:A86"/>
    <mergeCell ref="B69:B70"/>
    <mergeCell ref="B71:B72"/>
    <mergeCell ref="B73:B74"/>
    <mergeCell ref="B75:B76"/>
    <mergeCell ref="B77:B78"/>
    <mergeCell ref="A75:A76"/>
    <mergeCell ref="A69:A70"/>
    <mergeCell ref="A71:A72"/>
    <mergeCell ref="A73:A74"/>
    <mergeCell ref="B91:B92"/>
    <mergeCell ref="B93:B94"/>
    <mergeCell ref="B109:B110"/>
    <mergeCell ref="A106:A107"/>
    <mergeCell ref="A89:A90"/>
    <mergeCell ref="A96:M96"/>
    <mergeCell ref="G109:G110"/>
    <mergeCell ref="A48:A49"/>
    <mergeCell ref="A50:A51"/>
    <mergeCell ref="A81:A82"/>
    <mergeCell ref="A83:A84"/>
    <mergeCell ref="A79:A80"/>
    <mergeCell ref="A77:A78"/>
    <mergeCell ref="A67:A68"/>
    <mergeCell ref="A63:A64"/>
    <mergeCell ref="A65:A66"/>
    <mergeCell ref="M33:M34"/>
    <mergeCell ref="M7:M8"/>
    <mergeCell ref="A38:A39"/>
    <mergeCell ref="A40:A41"/>
    <mergeCell ref="A42:A43"/>
    <mergeCell ref="G38:G39"/>
    <mergeCell ref="G40:G41"/>
    <mergeCell ref="G42:G43"/>
    <mergeCell ref="G31:G32"/>
    <mergeCell ref="G33:G34"/>
    <mergeCell ref="G35:G36"/>
    <mergeCell ref="K7:K8"/>
    <mergeCell ref="K11:K12"/>
    <mergeCell ref="K23:K24"/>
    <mergeCell ref="K33:K34"/>
    <mergeCell ref="G17:G18"/>
    <mergeCell ref="G19:G20"/>
    <mergeCell ref="G21:G22"/>
    <mergeCell ref="G23:G24"/>
    <mergeCell ref="G25:G26"/>
    <mergeCell ref="G7:G8"/>
    <mergeCell ref="G9:G10"/>
    <mergeCell ref="G11:G12"/>
    <mergeCell ref="G13:G14"/>
    <mergeCell ref="A1:M1"/>
    <mergeCell ref="G15:G16"/>
    <mergeCell ref="B31:B32"/>
    <mergeCell ref="B33:B34"/>
    <mergeCell ref="B35:B36"/>
    <mergeCell ref="D7:D8"/>
    <mergeCell ref="D9:D10"/>
    <mergeCell ref="D11:D12"/>
    <mergeCell ref="D13:D14"/>
    <mergeCell ref="D15:D16"/>
    <mergeCell ref="D17:D18"/>
    <mergeCell ref="D19:D20"/>
    <mergeCell ref="D21:D22"/>
    <mergeCell ref="D23:D24"/>
    <mergeCell ref="D25:D26"/>
    <mergeCell ref="D31:D32"/>
    <mergeCell ref="D33:D34"/>
    <mergeCell ref="D35:D36"/>
    <mergeCell ref="B17:B18"/>
    <mergeCell ref="B19:B20"/>
    <mergeCell ref="B21:B22"/>
    <mergeCell ref="B23:B24"/>
    <mergeCell ref="B25:B26"/>
    <mergeCell ref="B7:B8"/>
    <mergeCell ref="A3:B3"/>
    <mergeCell ref="A5:A6"/>
    <mergeCell ref="B5:B6"/>
    <mergeCell ref="D5:D6"/>
    <mergeCell ref="G5:G6"/>
    <mergeCell ref="K5:K6"/>
    <mergeCell ref="A7:A8"/>
    <mergeCell ref="A9:A10"/>
    <mergeCell ref="A11:A12"/>
    <mergeCell ref="I5:I6"/>
    <mergeCell ref="I7:I8"/>
    <mergeCell ref="A13:A14"/>
    <mergeCell ref="A15:A16"/>
    <mergeCell ref="A17:A18"/>
    <mergeCell ref="A19:A20"/>
    <mergeCell ref="A21:A22"/>
    <mergeCell ref="B11:B12"/>
    <mergeCell ref="B13:B14"/>
    <mergeCell ref="B15:B16"/>
    <mergeCell ref="A23:A24"/>
    <mergeCell ref="A25:A26"/>
    <mergeCell ref="A31:A32"/>
    <mergeCell ref="A33:A34"/>
    <mergeCell ref="A35:A36"/>
    <mergeCell ref="B9:B10"/>
    <mergeCell ref="I69:I70"/>
    <mergeCell ref="I93:I94"/>
    <mergeCell ref="K21:K22"/>
    <mergeCell ref="K87:K88"/>
    <mergeCell ref="K50:K51"/>
    <mergeCell ref="I11:I12"/>
    <mergeCell ref="I21:I22"/>
    <mergeCell ref="I23:I24"/>
    <mergeCell ref="I33:I34"/>
    <mergeCell ref="I38:I39"/>
    <mergeCell ref="I40:I41"/>
    <mergeCell ref="I46:I47"/>
    <mergeCell ref="K67:K68"/>
    <mergeCell ref="K38:K39"/>
    <mergeCell ref="I81:I82"/>
    <mergeCell ref="A29:A30"/>
    <mergeCell ref="B29:B30"/>
    <mergeCell ref="D29:D30"/>
    <mergeCell ref="G29:G30"/>
    <mergeCell ref="A27:A28"/>
    <mergeCell ref="B27:B28"/>
    <mergeCell ref="D27:D28"/>
    <mergeCell ref="G27:G28"/>
    <mergeCell ref="I87:I88"/>
    <mergeCell ref="B38:B39"/>
    <mergeCell ref="B40:B41"/>
    <mergeCell ref="B42:B43"/>
    <mergeCell ref="B44:B45"/>
    <mergeCell ref="B52:B53"/>
    <mergeCell ref="B46:B47"/>
    <mergeCell ref="B48:B49"/>
    <mergeCell ref="B50:B51"/>
    <mergeCell ref="B54:B55"/>
    <mergeCell ref="A54:A55"/>
    <mergeCell ref="A56:A57"/>
    <mergeCell ref="A58:A59"/>
    <mergeCell ref="A60:A61"/>
    <mergeCell ref="B56:B57"/>
    <mergeCell ref="B58:B59"/>
    <mergeCell ref="B60:B61"/>
    <mergeCell ref="A44:A45"/>
    <mergeCell ref="A52:A53"/>
    <mergeCell ref="A46:A47"/>
  </mergeCells>
  <dataValidations count="2">
    <dataValidation type="list" allowBlank="1" showInputMessage="1" showErrorMessage="1" sqref="B109:B110">
      <formula1>$I$43:$I$58</formula1>
    </dataValidation>
    <dataValidation type="list" allowBlank="1" showInputMessage="1" showErrorMessage="1" sqref="B63:B94">
      <formula1>$I$43:$I$58</formula1>
    </dataValidation>
  </dataValidations>
  <printOptions horizontalCentered="1"/>
  <pageMargins left="7.874015748031496E-2" right="7.874015748031496E-2" top="0.19685039370078741" bottom="0.19685039370078741" header="7.874015748031496E-2" footer="7.874015748031496E-2"/>
  <pageSetup paperSize="9" scale="72" orientation="portrait" r:id="rId1"/>
  <headerFooter>
    <oddFooter xml:space="preserve">&amp;R&amp;9Warszawa, dnia &amp;D         </oddFooter>
  </headerFooter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legenda!$I$14:$I$29</xm:f>
          </x14:formula1>
          <xm:sqref>B5:B36</xm:sqref>
        </x14:dataValidation>
        <x14:dataValidation type="list" allowBlank="1" showInputMessage="1" showErrorMessage="1">
          <x14:formula1>
            <xm:f>legenda!$I$44:$I$59</xm:f>
          </x14:formula1>
          <xm:sqref>B106:B107</xm:sqref>
        </x14:dataValidation>
        <x14:dataValidation type="list" allowBlank="1" showInputMessage="1" showErrorMessage="1">
          <x14:formula1>
            <xm:f>legenda!$I$31:$I$45</xm:f>
          </x14:formula1>
          <xm:sqref>B38:B61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O25"/>
  <sheetViews>
    <sheetView view="pageBreakPreview" zoomScale="115" zoomScaleNormal="100" zoomScaleSheetLayoutView="115" workbookViewId="0">
      <pane ySplit="4" topLeftCell="A5" activePane="bottomLeft" state="frozen"/>
      <selection pane="bottomLeft" activeCell="C80" sqref="C80"/>
    </sheetView>
  </sheetViews>
  <sheetFormatPr defaultRowHeight="12.75"/>
  <cols>
    <col min="1" max="1" width="2.7109375" style="162" customWidth="1"/>
    <col min="2" max="2" width="2.7109375" style="159" customWidth="1"/>
    <col min="3" max="3" width="0.85546875" style="160" customWidth="1"/>
    <col min="4" max="4" width="5.7109375" style="159" customWidth="1"/>
    <col min="5" max="5" width="10.7109375" style="159" customWidth="1"/>
    <col min="6" max="6" width="94.7109375" style="159" customWidth="1"/>
    <col min="7" max="7" width="5.7109375" style="159" customWidth="1"/>
    <col min="8" max="16384" width="9.140625" style="159"/>
  </cols>
  <sheetData>
    <row r="1" spans="1:15" ht="24.95" customHeight="1" thickBot="1">
      <c r="A1" s="584" t="s">
        <v>861</v>
      </c>
      <c r="B1" s="585"/>
      <c r="C1" s="585"/>
      <c r="D1" s="585"/>
      <c r="E1" s="585"/>
      <c r="F1" s="585"/>
      <c r="G1" s="586"/>
    </row>
    <row r="2" spans="1:15" s="160" customFormat="1" ht="5.0999999999999996" customHeight="1" thickBot="1">
      <c r="A2" s="609"/>
      <c r="B2" s="609"/>
      <c r="C2" s="31"/>
      <c r="D2" s="32"/>
      <c r="E2" s="32"/>
      <c r="F2" s="32"/>
      <c r="G2" s="32"/>
      <c r="K2" s="159"/>
      <c r="L2" s="159"/>
      <c r="M2" s="159"/>
      <c r="N2" s="159"/>
      <c r="O2" s="159"/>
    </row>
    <row r="3" spans="1:15" s="168" customFormat="1" ht="15" customHeight="1" thickBot="1">
      <c r="A3" s="609"/>
      <c r="B3" s="609"/>
      <c r="C3" s="167"/>
      <c r="D3" s="176"/>
      <c r="E3" s="197" t="s">
        <v>855</v>
      </c>
      <c r="F3" s="607" t="s">
        <v>856</v>
      </c>
      <c r="G3" s="608"/>
    </row>
    <row r="4" spans="1:15" s="160" customFormat="1" ht="5.0999999999999996" customHeight="1">
      <c r="A4" s="161"/>
      <c r="B4" s="31"/>
      <c r="C4" s="31"/>
      <c r="D4" s="32"/>
      <c r="E4" s="32"/>
      <c r="F4" s="32"/>
      <c r="G4" s="32"/>
      <c r="K4" s="159"/>
      <c r="L4" s="159"/>
      <c r="M4" s="159"/>
      <c r="N4" s="159"/>
      <c r="O4" s="159"/>
    </row>
    <row r="5" spans="1:15" ht="20.100000000000001" customHeight="1">
      <c r="A5" s="170"/>
      <c r="B5" s="171"/>
      <c r="C5" s="33"/>
      <c r="D5" s="198" t="s">
        <v>10</v>
      </c>
      <c r="E5" s="199" t="s">
        <v>212</v>
      </c>
      <c r="F5" s="174" t="s">
        <v>213</v>
      </c>
      <c r="G5" s="173"/>
    </row>
    <row r="6" spans="1:15" ht="20.100000000000001" customHeight="1">
      <c r="A6" s="172"/>
      <c r="B6" s="171"/>
      <c r="C6" s="33"/>
      <c r="D6" s="200" t="s">
        <v>10</v>
      </c>
      <c r="E6" s="199" t="s">
        <v>214</v>
      </c>
      <c r="F6" s="201" t="s">
        <v>862</v>
      </c>
      <c r="G6" s="173"/>
    </row>
    <row r="7" spans="1:15" ht="20.100000000000001" customHeight="1">
      <c r="A7" s="172"/>
      <c r="B7" s="171"/>
      <c r="C7" s="33"/>
      <c r="D7" s="200" t="s">
        <v>10</v>
      </c>
      <c r="E7" s="199" t="s">
        <v>215</v>
      </c>
      <c r="F7" s="174" t="s">
        <v>216</v>
      </c>
      <c r="G7" s="173"/>
    </row>
    <row r="8" spans="1:15" ht="20.100000000000001" customHeight="1">
      <c r="A8" s="172"/>
      <c r="B8" s="171"/>
      <c r="C8" s="33"/>
      <c r="D8" s="200" t="s">
        <v>10</v>
      </c>
      <c r="E8" s="199" t="s">
        <v>217</v>
      </c>
      <c r="F8" s="174" t="s">
        <v>218</v>
      </c>
      <c r="G8" s="173"/>
    </row>
    <row r="9" spans="1:15" ht="20.100000000000001" customHeight="1">
      <c r="A9" s="172"/>
      <c r="B9" s="171"/>
      <c r="C9" s="33"/>
      <c r="D9" s="200" t="s">
        <v>10</v>
      </c>
      <c r="E9" s="199" t="s">
        <v>219</v>
      </c>
      <c r="F9" s="201" t="s">
        <v>863</v>
      </c>
      <c r="G9" s="173"/>
    </row>
    <row r="10" spans="1:15" ht="20.100000000000001" customHeight="1">
      <c r="A10" s="172"/>
      <c r="B10" s="171"/>
      <c r="C10" s="33"/>
      <c r="D10" s="202"/>
      <c r="E10" s="199"/>
      <c r="F10" s="201" t="s">
        <v>220</v>
      </c>
      <c r="G10" s="173"/>
    </row>
    <row r="11" spans="1:15" ht="20.100000000000001" customHeight="1">
      <c r="A11" s="172"/>
      <c r="B11" s="171"/>
      <c r="C11" s="33"/>
      <c r="D11" s="200" t="s">
        <v>10</v>
      </c>
      <c r="E11" s="199" t="s">
        <v>221</v>
      </c>
      <c r="F11" s="201" t="s">
        <v>864</v>
      </c>
      <c r="G11" s="173"/>
    </row>
    <row r="12" spans="1:15" ht="20.100000000000001" customHeight="1">
      <c r="A12" s="172"/>
      <c r="B12" s="171"/>
      <c r="C12" s="33"/>
      <c r="D12" s="203" t="s">
        <v>12</v>
      </c>
      <c r="E12" s="199" t="s">
        <v>222</v>
      </c>
      <c r="F12" s="201" t="s">
        <v>865</v>
      </c>
      <c r="G12" s="173"/>
    </row>
    <row r="13" spans="1:15" ht="20.100000000000001" customHeight="1">
      <c r="A13" s="172"/>
      <c r="B13" s="171"/>
      <c r="C13" s="33"/>
      <c r="D13" s="200" t="s">
        <v>10</v>
      </c>
      <c r="E13" s="199" t="s">
        <v>223</v>
      </c>
      <c r="F13" s="174" t="s">
        <v>240</v>
      </c>
      <c r="G13" s="173"/>
    </row>
    <row r="14" spans="1:15" ht="20.100000000000001" customHeight="1">
      <c r="A14" s="172"/>
      <c r="B14" s="171"/>
      <c r="C14" s="33"/>
      <c r="D14" s="203" t="s">
        <v>12</v>
      </c>
      <c r="E14" s="199" t="s">
        <v>224</v>
      </c>
      <c r="F14" s="174" t="s">
        <v>241</v>
      </c>
      <c r="G14" s="173"/>
    </row>
    <row r="15" spans="1:15" ht="20.100000000000001" customHeight="1">
      <c r="A15" s="172"/>
      <c r="B15" s="171"/>
      <c r="C15" s="33"/>
      <c r="D15" s="200" t="s">
        <v>10</v>
      </c>
      <c r="E15" s="199" t="s">
        <v>225</v>
      </c>
      <c r="F15" s="201" t="s">
        <v>866</v>
      </c>
      <c r="G15" s="173"/>
    </row>
    <row r="16" spans="1:15" ht="20.100000000000001" customHeight="1">
      <c r="A16" s="172"/>
      <c r="B16" s="171"/>
      <c r="C16" s="33"/>
      <c r="D16" s="203" t="s">
        <v>12</v>
      </c>
      <c r="E16" s="199" t="s">
        <v>226</v>
      </c>
      <c r="F16" s="174" t="s">
        <v>227</v>
      </c>
      <c r="G16" s="173"/>
    </row>
    <row r="17" spans="1:14" ht="20.100000000000001" customHeight="1">
      <c r="A17" s="172"/>
      <c r="B17" s="171"/>
      <c r="C17" s="33"/>
      <c r="D17" s="200" t="s">
        <v>10</v>
      </c>
      <c r="E17" s="199" t="s">
        <v>228</v>
      </c>
      <c r="F17" s="174" t="s">
        <v>229</v>
      </c>
      <c r="G17" s="173"/>
    </row>
    <row r="18" spans="1:14" ht="20.100000000000001" customHeight="1">
      <c r="A18" s="172"/>
      <c r="B18" s="171"/>
      <c r="C18" s="33"/>
      <c r="D18" s="200" t="s">
        <v>10</v>
      </c>
      <c r="E18" s="199" t="s">
        <v>230</v>
      </c>
      <c r="F18" s="174" t="s">
        <v>231</v>
      </c>
      <c r="G18" s="174"/>
    </row>
    <row r="19" spans="1:14" s="160" customFormat="1" ht="20.100000000000001" customHeight="1">
      <c r="A19" s="172"/>
      <c r="B19" s="31"/>
      <c r="C19" s="31"/>
      <c r="D19" s="203" t="s">
        <v>12</v>
      </c>
      <c r="E19" s="199" t="s">
        <v>232</v>
      </c>
      <c r="F19" s="201" t="s">
        <v>867</v>
      </c>
      <c r="G19" s="173"/>
      <c r="J19" s="159"/>
      <c r="K19" s="159"/>
      <c r="L19" s="159"/>
      <c r="M19" s="159"/>
      <c r="N19" s="159"/>
    </row>
    <row r="20" spans="1:14" ht="20.100000000000001" customHeight="1">
      <c r="A20" s="172"/>
      <c r="B20" s="171"/>
      <c r="C20" s="33"/>
      <c r="D20" s="204" t="s">
        <v>10</v>
      </c>
      <c r="E20" s="199" t="s">
        <v>233</v>
      </c>
      <c r="F20" s="174" t="s">
        <v>234</v>
      </c>
      <c r="G20" s="173"/>
    </row>
    <row r="21" spans="1:14" ht="20.100000000000001" customHeight="1">
      <c r="A21" s="172"/>
      <c r="B21" s="171"/>
      <c r="C21" s="33"/>
      <c r="D21" s="205"/>
      <c r="E21" s="199" t="s">
        <v>235</v>
      </c>
      <c r="F21" s="201" t="s">
        <v>868</v>
      </c>
      <c r="G21" s="173"/>
    </row>
    <row r="22" spans="1:14" ht="20.100000000000001" customHeight="1">
      <c r="A22" s="172"/>
      <c r="B22" s="171"/>
      <c r="C22" s="33"/>
      <c r="D22" s="200" t="s">
        <v>10</v>
      </c>
      <c r="E22" s="206" t="s">
        <v>236</v>
      </c>
      <c r="F22" s="201" t="s">
        <v>237</v>
      </c>
      <c r="G22" s="173"/>
    </row>
    <row r="23" spans="1:14" ht="20.100000000000001" customHeight="1">
      <c r="A23" s="172"/>
      <c r="B23" s="171"/>
      <c r="C23" s="33"/>
      <c r="D23" s="203" t="s">
        <v>12</v>
      </c>
      <c r="E23" s="206" t="s">
        <v>238</v>
      </c>
      <c r="F23" s="201" t="s">
        <v>239</v>
      </c>
      <c r="G23" s="175"/>
    </row>
    <row r="24" spans="1:14" ht="5.0999999999999996" customHeight="1" thickBot="1">
      <c r="B24" s="163"/>
      <c r="D24" s="164"/>
      <c r="E24" s="164"/>
      <c r="F24" s="164"/>
      <c r="G24" s="165"/>
    </row>
    <row r="25" spans="1:14" ht="24.95" customHeight="1" thickBot="1">
      <c r="A25" s="596" t="s">
        <v>601</v>
      </c>
      <c r="B25" s="597"/>
      <c r="C25" s="597"/>
      <c r="D25" s="597"/>
      <c r="E25" s="597"/>
      <c r="F25" s="597"/>
      <c r="G25" s="598"/>
    </row>
  </sheetData>
  <sheetProtection algorithmName="SHA-512" hashValue="rW/xWaQYJhlzl6mpQyG9Dp3HeIjtKe/IljrkNaKfzWYBJ2woZdIJIDFGDDW0uCOMwejB5vtF3wSDYJ+mk+DGRA==" saltValue="9HxidBCKITxN4CC8j/N0tg==" spinCount="100000" sheet="1" objects="1" scenarios="1" selectLockedCells="1"/>
  <mergeCells count="5">
    <mergeCell ref="F3:G3"/>
    <mergeCell ref="A1:G1"/>
    <mergeCell ref="A2:A3"/>
    <mergeCell ref="A25:G25"/>
    <mergeCell ref="B2:B3"/>
  </mergeCells>
  <printOptions horizontalCentered="1"/>
  <pageMargins left="7.874015748031496E-2" right="7.874015748031496E-2" top="0.19685039370078741" bottom="0.19685039370078741" header="7.874015748031496E-2" footer="7.874015748031496E-2"/>
  <pageSetup paperSize="9" scale="8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B1:G39"/>
  <sheetViews>
    <sheetView view="pageBreakPreview" zoomScale="80" zoomScaleNormal="100" zoomScaleSheetLayoutView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1" sqref="B1:G1"/>
    </sheetView>
  </sheetViews>
  <sheetFormatPr defaultRowHeight="15"/>
  <cols>
    <col min="1" max="1" width="0.85546875" customWidth="1"/>
    <col min="2" max="2" width="20.7109375" customWidth="1"/>
    <col min="3" max="3" width="22.7109375" customWidth="1"/>
    <col min="4" max="6" width="35.7109375" customWidth="1"/>
    <col min="7" max="7" width="40.7109375" customWidth="1"/>
  </cols>
  <sheetData>
    <row r="1" spans="2:7" s="231" customFormat="1" ht="30" customHeight="1" thickBot="1">
      <c r="B1" s="613" t="s">
        <v>1278</v>
      </c>
      <c r="C1" s="614"/>
      <c r="D1" s="614"/>
      <c r="E1" s="614"/>
      <c r="F1" s="614"/>
      <c r="G1" s="615"/>
    </row>
    <row r="2" spans="2:7" ht="5.0999999999999996" customHeight="1" thickBot="1">
      <c r="B2" s="232"/>
      <c r="C2" s="232"/>
      <c r="D2" s="232"/>
      <c r="E2" s="232"/>
      <c r="F2" s="232"/>
      <c r="G2" s="232"/>
    </row>
    <row r="3" spans="2:7" ht="24.95" customHeight="1" thickBot="1">
      <c r="B3" s="233" t="s">
        <v>1194</v>
      </c>
      <c r="C3" s="234" t="s">
        <v>1195</v>
      </c>
      <c r="D3" s="234" t="s">
        <v>1196</v>
      </c>
      <c r="E3" s="234" t="s">
        <v>1197</v>
      </c>
      <c r="F3" s="234" t="s">
        <v>1198</v>
      </c>
      <c r="G3" s="235" t="s">
        <v>1199</v>
      </c>
    </row>
    <row r="4" spans="2:7" ht="5.0999999999999996" customHeight="1" thickBot="1">
      <c r="B4" s="232"/>
      <c r="C4" s="232"/>
      <c r="D4" s="232"/>
      <c r="E4" s="232"/>
      <c r="F4" s="232"/>
      <c r="G4" s="232"/>
    </row>
    <row r="5" spans="2:7" ht="15.75">
      <c r="B5" s="616" t="s">
        <v>1200</v>
      </c>
      <c r="C5" s="236" t="s">
        <v>1201</v>
      </c>
      <c r="D5" s="246" t="s">
        <v>1202</v>
      </c>
      <c r="E5" s="246" t="s">
        <v>1203</v>
      </c>
      <c r="F5" s="246" t="s">
        <v>1204</v>
      </c>
      <c r="G5" s="258" t="s">
        <v>1205</v>
      </c>
    </row>
    <row r="6" spans="2:7" ht="15.75">
      <c r="B6" s="617"/>
      <c r="C6" s="237" t="s">
        <v>1206</v>
      </c>
      <c r="D6" s="247" t="s">
        <v>1202</v>
      </c>
      <c r="E6" s="247" t="s">
        <v>1203</v>
      </c>
      <c r="F6" s="247" t="s">
        <v>1204</v>
      </c>
      <c r="G6" s="257" t="s">
        <v>1205</v>
      </c>
    </row>
    <row r="7" spans="2:7" ht="15.75">
      <c r="B7" s="617"/>
      <c r="C7" s="237" t="s">
        <v>1207</v>
      </c>
      <c r="D7" s="247" t="s">
        <v>1202</v>
      </c>
      <c r="E7" s="247" t="s">
        <v>1203</v>
      </c>
      <c r="F7" s="247" t="s">
        <v>1204</v>
      </c>
      <c r="G7" s="248"/>
    </row>
    <row r="8" spans="2:7" ht="16.5" thickBot="1">
      <c r="B8" s="618"/>
      <c r="C8" s="238" t="s">
        <v>1208</v>
      </c>
      <c r="D8" s="249" t="s">
        <v>1202</v>
      </c>
      <c r="E8" s="249" t="s">
        <v>1203</v>
      </c>
      <c r="F8" s="249" t="s">
        <v>1204</v>
      </c>
      <c r="G8" s="256"/>
    </row>
    <row r="9" spans="2:7" ht="5.0999999999999996" customHeight="1" thickBot="1">
      <c r="B9" s="239"/>
      <c r="C9" s="251"/>
      <c r="D9" s="251"/>
      <c r="E9" s="251"/>
      <c r="F9" s="251"/>
      <c r="G9" s="251"/>
    </row>
    <row r="10" spans="2:7" ht="15.75">
      <c r="B10" s="610" t="s">
        <v>1209</v>
      </c>
      <c r="C10" s="240" t="s">
        <v>1210</v>
      </c>
      <c r="D10" s="252" t="s">
        <v>1211</v>
      </c>
      <c r="E10" s="252" t="s">
        <v>1212</v>
      </c>
      <c r="F10" s="252" t="s">
        <v>1334</v>
      </c>
      <c r="G10" s="253"/>
    </row>
    <row r="11" spans="2:7" ht="15.75">
      <c r="B11" s="611"/>
      <c r="C11" s="241" t="s">
        <v>1213</v>
      </c>
      <c r="D11" s="254" t="s">
        <v>1211</v>
      </c>
      <c r="E11" s="254" t="s">
        <v>1212</v>
      </c>
      <c r="F11" s="254" t="s">
        <v>1334</v>
      </c>
      <c r="G11" s="248"/>
    </row>
    <row r="12" spans="2:7" ht="15.75">
      <c r="B12" s="611"/>
      <c r="C12" s="241" t="s">
        <v>1335</v>
      </c>
      <c r="D12" s="254" t="s">
        <v>1211</v>
      </c>
      <c r="E12" s="254" t="s">
        <v>1212</v>
      </c>
      <c r="F12" s="254" t="s">
        <v>1334</v>
      </c>
      <c r="G12" s="248"/>
    </row>
    <row r="13" spans="2:7" ht="15.75">
      <c r="B13" s="611"/>
      <c r="C13" s="241" t="s">
        <v>1214</v>
      </c>
      <c r="D13" s="254" t="s">
        <v>1211</v>
      </c>
      <c r="E13" s="254" t="s">
        <v>1212</v>
      </c>
      <c r="F13" s="254" t="s">
        <v>1334</v>
      </c>
      <c r="G13" s="248"/>
    </row>
    <row r="14" spans="2:7" ht="16.5" thickBot="1">
      <c r="B14" s="612"/>
      <c r="C14" s="242" t="s">
        <v>1215</v>
      </c>
      <c r="D14" s="255" t="s">
        <v>1211</v>
      </c>
      <c r="E14" s="255" t="s">
        <v>1212</v>
      </c>
      <c r="F14" s="255" t="s">
        <v>1334</v>
      </c>
      <c r="G14" s="250" t="s">
        <v>1205</v>
      </c>
    </row>
    <row r="15" spans="2:7" ht="5.0999999999999996" customHeight="1" thickBot="1">
      <c r="B15" s="239"/>
      <c r="C15" s="251"/>
      <c r="D15" s="251"/>
      <c r="E15" s="251"/>
      <c r="F15" s="251"/>
      <c r="G15" s="251"/>
    </row>
    <row r="16" spans="2:7" ht="15.75">
      <c r="B16" s="616" t="s">
        <v>1216</v>
      </c>
      <c r="C16" s="236" t="s">
        <v>1217</v>
      </c>
      <c r="D16" s="246" t="s">
        <v>1218</v>
      </c>
      <c r="E16" s="246" t="s">
        <v>1219</v>
      </c>
      <c r="F16" s="246" t="s">
        <v>1220</v>
      </c>
      <c r="G16" s="253"/>
    </row>
    <row r="17" spans="2:7" ht="15.75">
      <c r="B17" s="617"/>
      <c r="C17" s="237" t="s">
        <v>1221</v>
      </c>
      <c r="D17" s="247" t="s">
        <v>1218</v>
      </c>
      <c r="E17" s="247" t="s">
        <v>1219</v>
      </c>
      <c r="F17" s="247" t="s">
        <v>1220</v>
      </c>
      <c r="G17" s="248"/>
    </row>
    <row r="18" spans="2:7" ht="15.75">
      <c r="B18" s="617"/>
      <c r="C18" s="237" t="s">
        <v>1222</v>
      </c>
      <c r="D18" s="247" t="s">
        <v>1218</v>
      </c>
      <c r="E18" s="247" t="s">
        <v>1219</v>
      </c>
      <c r="F18" s="247" t="s">
        <v>1220</v>
      </c>
      <c r="G18" s="257" t="s">
        <v>1205</v>
      </c>
    </row>
    <row r="19" spans="2:7" ht="16.5" thickBot="1">
      <c r="B19" s="618"/>
      <c r="C19" s="238" t="s">
        <v>1223</v>
      </c>
      <c r="D19" s="249" t="s">
        <v>1218</v>
      </c>
      <c r="E19" s="249" t="s">
        <v>1219</v>
      </c>
      <c r="F19" s="249" t="s">
        <v>1220</v>
      </c>
      <c r="G19" s="256"/>
    </row>
    <row r="20" spans="2:7" ht="5.0999999999999996" customHeight="1" thickBot="1">
      <c r="B20" s="239"/>
      <c r="C20" s="251"/>
      <c r="D20" s="251"/>
      <c r="E20" s="251"/>
      <c r="F20" s="251"/>
      <c r="G20" s="251"/>
    </row>
    <row r="21" spans="2:7" ht="15.75">
      <c r="B21" s="610" t="s">
        <v>1224</v>
      </c>
      <c r="C21" s="240" t="s">
        <v>1225</v>
      </c>
      <c r="D21" s="252" t="s">
        <v>1338</v>
      </c>
      <c r="E21" s="252" t="s">
        <v>1340</v>
      </c>
      <c r="F21" s="252" t="s">
        <v>1336</v>
      </c>
      <c r="G21" s="253"/>
    </row>
    <row r="22" spans="2:7" ht="15.75">
      <c r="B22" s="611"/>
      <c r="C22" s="241" t="s">
        <v>1226</v>
      </c>
      <c r="D22" s="254" t="s">
        <v>1338</v>
      </c>
      <c r="E22" s="254" t="s">
        <v>1340</v>
      </c>
      <c r="F22" s="254" t="s">
        <v>1336</v>
      </c>
      <c r="G22" s="248"/>
    </row>
    <row r="23" spans="2:7" ht="15.75">
      <c r="B23" s="611"/>
      <c r="C23" s="241" t="s">
        <v>1227</v>
      </c>
      <c r="D23" s="254" t="s">
        <v>1338</v>
      </c>
      <c r="E23" s="254" t="s">
        <v>1340</v>
      </c>
      <c r="F23" s="254" t="s">
        <v>1336</v>
      </c>
      <c r="G23" s="248"/>
    </row>
    <row r="24" spans="2:7" ht="15.75">
      <c r="B24" s="611"/>
      <c r="C24" s="241" t="s">
        <v>1228</v>
      </c>
      <c r="D24" s="254" t="s">
        <v>1338</v>
      </c>
      <c r="E24" s="254" t="s">
        <v>1340</v>
      </c>
      <c r="F24" s="254" t="s">
        <v>1336</v>
      </c>
      <c r="G24" s="248"/>
    </row>
    <row r="25" spans="2:7" ht="15.75">
      <c r="B25" s="611"/>
      <c r="C25" s="241" t="s">
        <v>1229</v>
      </c>
      <c r="D25" s="254" t="s">
        <v>1338</v>
      </c>
      <c r="E25" s="254" t="s">
        <v>1340</v>
      </c>
      <c r="F25" s="254" t="s">
        <v>1336</v>
      </c>
      <c r="G25" s="248"/>
    </row>
    <row r="26" spans="2:7" ht="16.5" thickBot="1">
      <c r="B26" s="612"/>
      <c r="C26" s="242" t="s">
        <v>1230</v>
      </c>
      <c r="D26" s="255" t="s">
        <v>1338</v>
      </c>
      <c r="E26" s="255" t="s">
        <v>1340</v>
      </c>
      <c r="F26" s="255" t="s">
        <v>1336</v>
      </c>
      <c r="G26" s="250" t="s">
        <v>1205</v>
      </c>
    </row>
    <row r="27" spans="2:7" ht="5.0999999999999996" customHeight="1" thickBot="1">
      <c r="B27" s="239"/>
      <c r="C27" s="251"/>
      <c r="D27" s="251"/>
      <c r="E27" s="251"/>
      <c r="F27" s="251"/>
      <c r="G27" s="251"/>
    </row>
    <row r="28" spans="2:7" ht="15.75">
      <c r="B28" s="616" t="s">
        <v>1231</v>
      </c>
      <c r="C28" s="236" t="s">
        <v>1232</v>
      </c>
      <c r="D28" s="246" t="s">
        <v>1339</v>
      </c>
      <c r="E28" s="246" t="s">
        <v>1233</v>
      </c>
      <c r="F28" s="246" t="s">
        <v>1337</v>
      </c>
      <c r="G28" s="258" t="s">
        <v>1205</v>
      </c>
    </row>
    <row r="29" spans="2:7" ht="15.75">
      <c r="B29" s="617"/>
      <c r="C29" s="243" t="s">
        <v>1234</v>
      </c>
      <c r="D29" s="247" t="s">
        <v>1339</v>
      </c>
      <c r="E29" s="247" t="s">
        <v>1233</v>
      </c>
      <c r="F29" s="247" t="s">
        <v>1337</v>
      </c>
      <c r="G29" s="257" t="s">
        <v>1205</v>
      </c>
    </row>
    <row r="30" spans="2:7" ht="15.75">
      <c r="B30" s="617"/>
      <c r="C30" s="237" t="s">
        <v>1235</v>
      </c>
      <c r="D30" s="247" t="s">
        <v>1339</v>
      </c>
      <c r="E30" s="247" t="s">
        <v>1233</v>
      </c>
      <c r="F30" s="247" t="s">
        <v>1337</v>
      </c>
      <c r="G30" s="257" t="s">
        <v>1205</v>
      </c>
    </row>
    <row r="31" spans="2:7" ht="15.75">
      <c r="B31" s="617"/>
      <c r="C31" s="237" t="s">
        <v>1236</v>
      </c>
      <c r="D31" s="247" t="s">
        <v>1339</v>
      </c>
      <c r="E31" s="247" t="s">
        <v>1233</v>
      </c>
      <c r="F31" s="247" t="s">
        <v>1337</v>
      </c>
      <c r="G31" s="248"/>
    </row>
    <row r="32" spans="2:7" ht="16.5" thickBot="1">
      <c r="B32" s="618"/>
      <c r="C32" s="238" t="s">
        <v>1237</v>
      </c>
      <c r="D32" s="249" t="s">
        <v>1339</v>
      </c>
      <c r="E32" s="249" t="s">
        <v>1233</v>
      </c>
      <c r="F32" s="249" t="s">
        <v>1337</v>
      </c>
      <c r="G32" s="250" t="s">
        <v>1205</v>
      </c>
    </row>
    <row r="33" spans="2:7" ht="5.0999999999999996" customHeight="1" thickBot="1">
      <c r="B33" s="239"/>
      <c r="C33" s="251"/>
      <c r="D33" s="251"/>
      <c r="E33" s="251"/>
      <c r="F33" s="251"/>
      <c r="G33" s="251"/>
    </row>
    <row r="34" spans="2:7" ht="15.75">
      <c r="B34" s="610" t="s">
        <v>1238</v>
      </c>
      <c r="C34" s="240" t="s">
        <v>1239</v>
      </c>
      <c r="D34" s="252" t="s">
        <v>1240</v>
      </c>
      <c r="E34" s="252" t="s">
        <v>1241</v>
      </c>
      <c r="F34" s="252" t="s">
        <v>1242</v>
      </c>
      <c r="G34" s="258" t="s">
        <v>1205</v>
      </c>
    </row>
    <row r="35" spans="2:7" ht="15.75">
      <c r="B35" s="611"/>
      <c r="C35" s="241" t="s">
        <v>1243</v>
      </c>
      <c r="D35" s="254" t="s">
        <v>1240</v>
      </c>
      <c r="E35" s="254" t="s">
        <v>1241</v>
      </c>
      <c r="F35" s="254" t="s">
        <v>1242</v>
      </c>
      <c r="G35" s="248"/>
    </row>
    <row r="36" spans="2:7" ht="15.75">
      <c r="B36" s="611"/>
      <c r="C36" s="241" t="s">
        <v>1244</v>
      </c>
      <c r="D36" s="254" t="s">
        <v>1240</v>
      </c>
      <c r="E36" s="254" t="s">
        <v>1241</v>
      </c>
      <c r="F36" s="254" t="s">
        <v>1242</v>
      </c>
      <c r="G36" s="257" t="s">
        <v>1205</v>
      </c>
    </row>
    <row r="37" spans="2:7" ht="15.75">
      <c r="B37" s="611"/>
      <c r="C37" s="241" t="s">
        <v>1245</v>
      </c>
      <c r="D37" s="254" t="s">
        <v>1240</v>
      </c>
      <c r="E37" s="254" t="s">
        <v>1241</v>
      </c>
      <c r="F37" s="254" t="s">
        <v>1242</v>
      </c>
      <c r="G37" s="257" t="s">
        <v>1205</v>
      </c>
    </row>
    <row r="38" spans="2:7" ht="15.75">
      <c r="B38" s="611"/>
      <c r="C38" s="244" t="s">
        <v>1246</v>
      </c>
      <c r="D38" s="254" t="s">
        <v>1240</v>
      </c>
      <c r="E38" s="254" t="s">
        <v>1241</v>
      </c>
      <c r="F38" s="254" t="s">
        <v>1242</v>
      </c>
      <c r="G38" s="257" t="s">
        <v>1205</v>
      </c>
    </row>
    <row r="39" spans="2:7" ht="16.5" thickBot="1">
      <c r="B39" s="612"/>
      <c r="C39" s="245" t="s">
        <v>1247</v>
      </c>
      <c r="D39" s="255" t="s">
        <v>1240</v>
      </c>
      <c r="E39" s="255" t="s">
        <v>1241</v>
      </c>
      <c r="F39" s="255" t="s">
        <v>1242</v>
      </c>
      <c r="G39" s="256"/>
    </row>
  </sheetData>
  <sheetProtection algorithmName="SHA-512" hashValue="u9JlxBOGHAD6ihk4/iWvWba1ZyJjvcdm/eMvt3tPIZ+eTX2tY1cbghx8/3KNGd4jyiWLLzCQVnshXSzILFobcQ==" saltValue="LrFAbUakIa8Yu6isGdWFpg==" spinCount="100000" sheet="1" objects="1" scenarios="1" selectLockedCells="1"/>
  <mergeCells count="7">
    <mergeCell ref="B34:B39"/>
    <mergeCell ref="B1:G1"/>
    <mergeCell ref="B5:B8"/>
    <mergeCell ref="B10:B14"/>
    <mergeCell ref="B16:B19"/>
    <mergeCell ref="B21:B26"/>
    <mergeCell ref="B28:B32"/>
  </mergeCells>
  <printOptions horizontalCentered="1"/>
  <pageMargins left="0.19685039370078741" right="0.19685039370078741" top="0.39370078740157483" bottom="0.39370078740157483" header="0.39370078740157483" footer="0.39370078740157483"/>
  <pageSetup paperSize="9" scale="7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327"/>
  <sheetViews>
    <sheetView showGridLines="0" view="pageBreakPreview" zoomScaleNormal="100" zoomScaleSheetLayoutView="100" workbookViewId="0">
      <pane ySplit="7" topLeftCell="A8" activePane="bottomLeft" state="frozen"/>
      <selection activeCell="C22" sqref="C22:H22"/>
      <selection pane="bottomLeft" activeCell="A3" sqref="A3:H3"/>
    </sheetView>
  </sheetViews>
  <sheetFormatPr defaultRowHeight="15"/>
  <cols>
    <col min="1" max="1" width="17.7109375" style="3" customWidth="1"/>
    <col min="2" max="2" width="38.7109375" style="3" customWidth="1"/>
    <col min="3" max="5" width="7" style="5" customWidth="1"/>
    <col min="6" max="8" width="7" style="3" customWidth="1"/>
    <col min="9" max="45" width="10.7109375" style="3" customWidth="1"/>
    <col min="46" max="16384" width="9.140625" style="3"/>
  </cols>
  <sheetData>
    <row r="1" spans="1:18" ht="15.95" customHeight="1">
      <c r="A1" s="389"/>
      <c r="B1" s="387" t="s">
        <v>51</v>
      </c>
      <c r="C1" s="619">
        <f>'SK1'!C1:H2</f>
        <v>0</v>
      </c>
      <c r="D1" s="619"/>
      <c r="E1" s="619"/>
      <c r="F1" s="619"/>
      <c r="G1" s="619"/>
      <c r="H1" s="620"/>
      <c r="I1" s="39"/>
      <c r="J1" s="39"/>
      <c r="K1" s="39"/>
      <c r="L1" s="39"/>
      <c r="M1" s="39"/>
      <c r="N1" s="39"/>
      <c r="O1" s="39"/>
      <c r="P1" s="39"/>
      <c r="Q1" s="39"/>
      <c r="R1" s="26"/>
    </row>
    <row r="2" spans="1:18" ht="15.95" customHeight="1">
      <c r="A2" s="390"/>
      <c r="B2" s="388"/>
      <c r="C2" s="619"/>
      <c r="D2" s="619"/>
      <c r="E2" s="619"/>
      <c r="F2" s="619"/>
      <c r="G2" s="619"/>
      <c r="H2" s="620"/>
      <c r="R2" s="39"/>
    </row>
    <row r="3" spans="1:18" ht="3" customHeight="1">
      <c r="A3" s="376"/>
      <c r="B3" s="376"/>
      <c r="C3" s="376"/>
      <c r="D3" s="376"/>
      <c r="E3" s="376"/>
      <c r="F3" s="376"/>
      <c r="G3" s="376"/>
      <c r="H3" s="376"/>
      <c r="R3" s="26"/>
    </row>
    <row r="4" spans="1:18" s="4" customFormat="1" ht="24.95" customHeight="1">
      <c r="A4" s="303"/>
      <c r="B4" s="304" t="s">
        <v>0</v>
      </c>
      <c r="C4" s="377" t="s">
        <v>1</v>
      </c>
      <c r="D4" s="377"/>
      <c r="E4" s="377"/>
      <c r="F4" s="377"/>
      <c r="G4" s="377"/>
      <c r="H4" s="377"/>
    </row>
    <row r="5" spans="1:18" s="4" customFormat="1" ht="24.95" customHeight="1">
      <c r="A5" s="303" t="s">
        <v>53</v>
      </c>
      <c r="B5" s="308">
        <f>'SK1'!B6</f>
        <v>0</v>
      </c>
      <c r="C5" s="621">
        <f>'SK1'!C6:H6</f>
        <v>0</v>
      </c>
      <c r="D5" s="622"/>
      <c r="E5" s="622"/>
      <c r="F5" s="622"/>
      <c r="G5" s="622"/>
      <c r="H5" s="623"/>
    </row>
    <row r="6" spans="1:18" s="4" customFormat="1" ht="24.95" customHeight="1">
      <c r="A6" s="303" t="s">
        <v>54</v>
      </c>
      <c r="B6" s="309">
        <f>'SK1'!B7</f>
        <v>0</v>
      </c>
      <c r="C6" s="624">
        <f>'SK1'!C7:H7</f>
        <v>0</v>
      </c>
      <c r="D6" s="625"/>
      <c r="E6" s="625"/>
      <c r="F6" s="625"/>
      <c r="G6" s="625"/>
      <c r="H6" s="626"/>
    </row>
    <row r="7" spans="1:18" ht="3" customHeight="1" thickBot="1">
      <c r="A7" s="385"/>
      <c r="B7" s="385"/>
      <c r="C7" s="385"/>
      <c r="D7" s="385"/>
      <c r="E7" s="385"/>
      <c r="F7" s="385"/>
      <c r="G7" s="385"/>
      <c r="H7" s="385"/>
    </row>
    <row r="8" spans="1:18" s="4" customFormat="1" ht="15" customHeight="1" thickBot="1">
      <c r="A8" s="366" t="s">
        <v>48</v>
      </c>
      <c r="B8" s="367"/>
      <c r="C8" s="367"/>
      <c r="D8" s="367"/>
      <c r="E8" s="367"/>
      <c r="F8" s="367"/>
      <c r="G8" s="367"/>
      <c r="H8" s="368"/>
    </row>
    <row r="9" spans="1:18" ht="3" customHeight="1">
      <c r="A9" s="369"/>
      <c r="B9" s="370"/>
      <c r="C9" s="370"/>
      <c r="D9" s="370"/>
      <c r="E9" s="370"/>
      <c r="F9" s="370"/>
      <c r="G9" s="370"/>
      <c r="H9" s="371"/>
    </row>
    <row r="10" spans="1:18" s="4" customFormat="1" ht="24.95" customHeight="1">
      <c r="A10" s="305" t="s">
        <v>82</v>
      </c>
      <c r="B10" s="305" t="s">
        <v>5</v>
      </c>
      <c r="C10" s="349" t="s">
        <v>20</v>
      </c>
      <c r="D10" s="350"/>
      <c r="E10" s="350"/>
      <c r="F10" s="350"/>
      <c r="G10" s="350"/>
      <c r="H10" s="351"/>
    </row>
    <row r="11" spans="1:18" s="4" customFormat="1" ht="24.95" customHeight="1">
      <c r="A11" s="310" t="s">
        <v>21</v>
      </c>
      <c r="B11" s="307">
        <f>'SK1'!B29</f>
        <v>0</v>
      </c>
      <c r="C11" s="627">
        <f>'SK1'!C29:E29</f>
        <v>0</v>
      </c>
      <c r="D11" s="627"/>
      <c r="E11" s="627"/>
      <c r="F11" s="627"/>
      <c r="G11" s="627"/>
      <c r="H11" s="627"/>
    </row>
    <row r="12" spans="1:18" s="4" customFormat="1" ht="24.95" customHeight="1">
      <c r="A12" s="310" t="s">
        <v>22</v>
      </c>
      <c r="B12" s="307">
        <f>'SK1'!B30</f>
        <v>0</v>
      </c>
      <c r="C12" s="627">
        <f>'SK1'!C30:E30</f>
        <v>0</v>
      </c>
      <c r="D12" s="627"/>
      <c r="E12" s="627"/>
      <c r="F12" s="627"/>
      <c r="G12" s="627"/>
      <c r="H12" s="627"/>
    </row>
    <row r="13" spans="1:18" s="4" customFormat="1" ht="24.95" customHeight="1">
      <c r="A13" s="310" t="s">
        <v>23</v>
      </c>
      <c r="B13" s="307">
        <f>'SK1'!B31</f>
        <v>0</v>
      </c>
      <c r="C13" s="627">
        <f>'SK1'!C31:E31</f>
        <v>0</v>
      </c>
      <c r="D13" s="627"/>
      <c r="E13" s="627"/>
      <c r="F13" s="627"/>
      <c r="G13" s="627"/>
      <c r="H13" s="627"/>
    </row>
    <row r="14" spans="1:18" s="4" customFormat="1" ht="24.95" customHeight="1">
      <c r="A14" s="310" t="s">
        <v>24</v>
      </c>
      <c r="B14" s="307">
        <f>'SK1'!B32</f>
        <v>0</v>
      </c>
      <c r="C14" s="627">
        <f>'SK1'!C32:E32</f>
        <v>0</v>
      </c>
      <c r="D14" s="627"/>
      <c r="E14" s="627"/>
      <c r="F14" s="627"/>
      <c r="G14" s="627"/>
      <c r="H14" s="627"/>
    </row>
    <row r="15" spans="1:18" s="4" customFormat="1" ht="24.95" customHeight="1">
      <c r="A15" s="310" t="s">
        <v>81</v>
      </c>
      <c r="B15" s="307">
        <f>'SK1'!B33</f>
        <v>0</v>
      </c>
      <c r="C15" s="627">
        <f>'SK1'!C33:E33</f>
        <v>0</v>
      </c>
      <c r="D15" s="627"/>
      <c r="E15" s="627"/>
      <c r="F15" s="627"/>
      <c r="G15" s="627"/>
      <c r="H15" s="627"/>
    </row>
    <row r="16" spans="1:18" s="4" customFormat="1" ht="24.95" customHeight="1">
      <c r="A16" s="310" t="s">
        <v>710</v>
      </c>
      <c r="B16" s="307">
        <f>'SK1'!B34</f>
        <v>0</v>
      </c>
      <c r="C16" s="627">
        <f>'SK1'!C34:E34</f>
        <v>0</v>
      </c>
      <c r="D16" s="627"/>
      <c r="E16" s="627"/>
      <c r="F16" s="627"/>
      <c r="G16" s="627"/>
      <c r="H16" s="627"/>
    </row>
    <row r="17" spans="1:8" s="4" customFormat="1" ht="24.95" customHeight="1">
      <c r="A17" s="310" t="s">
        <v>709</v>
      </c>
      <c r="B17" s="307">
        <f>'SK1'!B35</f>
        <v>0</v>
      </c>
      <c r="C17" s="627">
        <f>'SK1'!C35:E35</f>
        <v>0</v>
      </c>
      <c r="D17" s="627"/>
      <c r="E17" s="627"/>
      <c r="F17" s="627"/>
      <c r="G17" s="627"/>
      <c r="H17" s="627"/>
    </row>
    <row r="18" spans="1:8" s="4" customFormat="1" ht="15.95" customHeight="1">
      <c r="A18" s="444"/>
      <c r="B18" s="445"/>
      <c r="C18" s="446" t="s">
        <v>83</v>
      </c>
      <c r="D18" s="446"/>
      <c r="E18" s="446"/>
      <c r="F18" s="446"/>
      <c r="G18" s="446"/>
      <c r="H18" s="447"/>
    </row>
    <row r="19" spans="1:8" ht="20.100000000000001" customHeight="1">
      <c r="A19" s="444"/>
      <c r="B19" s="445"/>
      <c r="C19" s="448">
        <f>B17</f>
        <v>0</v>
      </c>
      <c r="D19" s="448"/>
      <c r="E19" s="448"/>
      <c r="F19" s="448"/>
      <c r="G19" s="448"/>
      <c r="H19" s="449"/>
    </row>
    <row r="20" spans="1:8" ht="9.9499999999999993" customHeight="1">
      <c r="A20" s="444"/>
      <c r="B20" s="445"/>
      <c r="C20" s="450" t="s">
        <v>80</v>
      </c>
      <c r="D20" s="450"/>
      <c r="E20" s="450"/>
      <c r="F20" s="450"/>
      <c r="G20" s="450"/>
      <c r="H20" s="451"/>
    </row>
    <row r="74" spans="2:8">
      <c r="B74" s="26"/>
      <c r="C74" s="110"/>
    </row>
    <row r="75" spans="2:8" s="26" customFormat="1">
      <c r="C75" s="41"/>
      <c r="D75" s="40"/>
      <c r="E75" s="40"/>
      <c r="F75" s="40"/>
      <c r="G75" s="40"/>
      <c r="H75" s="40"/>
    </row>
    <row r="76" spans="2:8" s="26" customFormat="1">
      <c r="C76" s="41"/>
      <c r="D76" s="40"/>
      <c r="E76" s="40"/>
      <c r="F76" s="40"/>
      <c r="G76" s="40"/>
      <c r="H76" s="40"/>
    </row>
    <row r="77" spans="2:8" s="26" customFormat="1">
      <c r="C77" s="41"/>
      <c r="D77" s="40"/>
      <c r="E77" s="40"/>
      <c r="F77" s="40"/>
      <c r="G77" s="40"/>
      <c r="H77" s="40"/>
    </row>
    <row r="78" spans="2:8" s="26" customFormat="1">
      <c r="C78" s="41"/>
      <c r="D78" s="40"/>
      <c r="E78" s="40"/>
      <c r="F78" s="40"/>
      <c r="G78" s="40"/>
      <c r="H78" s="40"/>
    </row>
    <row r="79" spans="2:8" s="26" customFormat="1">
      <c r="C79" s="41"/>
      <c r="D79" s="40"/>
      <c r="E79" s="40"/>
      <c r="F79" s="40"/>
      <c r="G79" s="40"/>
      <c r="H79" s="40"/>
    </row>
    <row r="80" spans="2:8" s="26" customFormat="1">
      <c r="C80" s="41"/>
      <c r="D80" s="40"/>
      <c r="E80" s="40"/>
      <c r="F80" s="40"/>
      <c r="G80" s="40"/>
      <c r="H80" s="40"/>
    </row>
    <row r="81" spans="3:8" s="26" customFormat="1">
      <c r="C81" s="41"/>
      <c r="D81" s="40"/>
      <c r="E81" s="40"/>
      <c r="F81" s="40"/>
      <c r="G81" s="40"/>
      <c r="H81" s="40"/>
    </row>
    <row r="82" spans="3:8" s="26" customFormat="1">
      <c r="C82" s="41"/>
      <c r="D82" s="40"/>
      <c r="E82" s="40"/>
      <c r="F82" s="40"/>
      <c r="G82" s="40"/>
      <c r="H82" s="40"/>
    </row>
    <row r="83" spans="3:8" s="26" customFormat="1">
      <c r="C83" s="41"/>
      <c r="D83" s="40"/>
      <c r="E83" s="40"/>
      <c r="F83" s="40"/>
      <c r="G83" s="40"/>
      <c r="H83" s="40"/>
    </row>
    <row r="84" spans="3:8" s="26" customFormat="1">
      <c r="C84" s="41"/>
      <c r="D84" s="40"/>
      <c r="E84" s="40"/>
      <c r="F84" s="40"/>
      <c r="G84" s="40"/>
      <c r="H84" s="40"/>
    </row>
    <row r="85" spans="3:8" s="26" customFormat="1">
      <c r="C85" s="41"/>
      <c r="D85" s="40"/>
      <c r="E85" s="40"/>
      <c r="F85" s="40"/>
      <c r="G85" s="40"/>
      <c r="H85" s="40"/>
    </row>
    <row r="86" spans="3:8" s="26" customFormat="1">
      <c r="C86" s="41"/>
      <c r="D86" s="40"/>
      <c r="E86" s="40"/>
      <c r="F86" s="40"/>
      <c r="G86" s="40"/>
      <c r="H86" s="40"/>
    </row>
    <row r="87" spans="3:8" s="26" customFormat="1">
      <c r="C87" s="41"/>
      <c r="D87" s="40"/>
      <c r="E87" s="40"/>
      <c r="F87" s="40"/>
      <c r="G87" s="40"/>
      <c r="H87" s="40"/>
    </row>
    <row r="88" spans="3:8" s="26" customFormat="1">
      <c r="C88" s="41"/>
      <c r="D88" s="40"/>
      <c r="E88" s="40"/>
      <c r="F88" s="40"/>
      <c r="G88" s="40"/>
      <c r="H88" s="40"/>
    </row>
    <row r="89" spans="3:8" s="26" customFormat="1">
      <c r="C89" s="41"/>
      <c r="D89" s="40"/>
      <c r="E89" s="40"/>
      <c r="F89" s="40"/>
      <c r="G89" s="40"/>
      <c r="H89" s="40"/>
    </row>
    <row r="90" spans="3:8" s="26" customFormat="1">
      <c r="C90" s="41"/>
      <c r="D90" s="40"/>
      <c r="E90" s="40"/>
      <c r="F90" s="40"/>
      <c r="G90" s="40"/>
      <c r="H90" s="40"/>
    </row>
    <row r="91" spans="3:8" s="26" customFormat="1">
      <c r="C91" s="41"/>
      <c r="D91" s="40"/>
      <c r="E91" s="40"/>
      <c r="F91" s="40"/>
      <c r="G91" s="40"/>
      <c r="H91" s="40"/>
    </row>
    <row r="92" spans="3:8" s="26" customFormat="1">
      <c r="C92" s="41"/>
      <c r="D92" s="40"/>
      <c r="E92" s="40"/>
      <c r="F92" s="40"/>
      <c r="G92" s="40"/>
      <c r="H92" s="40"/>
    </row>
    <row r="93" spans="3:8" s="26" customFormat="1">
      <c r="C93" s="41"/>
      <c r="D93" s="40"/>
      <c r="E93" s="40"/>
      <c r="F93" s="40"/>
      <c r="G93" s="40"/>
      <c r="H93" s="40"/>
    </row>
    <row r="94" spans="3:8" s="26" customFormat="1">
      <c r="C94" s="41"/>
      <c r="D94" s="40"/>
      <c r="E94" s="40"/>
      <c r="F94" s="40"/>
      <c r="G94" s="40"/>
      <c r="H94" s="40"/>
    </row>
    <row r="95" spans="3:8" s="26" customFormat="1">
      <c r="C95" s="41"/>
      <c r="D95" s="40"/>
      <c r="E95" s="40"/>
      <c r="F95" s="40"/>
      <c r="G95" s="40"/>
      <c r="H95" s="40"/>
    </row>
    <row r="96" spans="3:8" s="26" customFormat="1">
      <c r="C96" s="41"/>
      <c r="D96" s="40"/>
      <c r="E96" s="40"/>
      <c r="F96" s="40"/>
      <c r="G96" s="40"/>
      <c r="H96" s="40"/>
    </row>
    <row r="97" spans="3:8" s="26" customFormat="1">
      <c r="C97" s="41"/>
      <c r="D97" s="40"/>
      <c r="E97" s="40"/>
      <c r="F97" s="40"/>
      <c r="G97" s="40"/>
      <c r="H97" s="40"/>
    </row>
    <row r="98" spans="3:8" s="26" customFormat="1">
      <c r="C98" s="41"/>
      <c r="D98" s="40"/>
      <c r="E98" s="40"/>
      <c r="F98" s="40"/>
      <c r="G98" s="40"/>
      <c r="H98" s="40"/>
    </row>
    <row r="99" spans="3:8" s="26" customFormat="1">
      <c r="C99" s="41"/>
      <c r="D99" s="40"/>
      <c r="E99" s="40"/>
      <c r="F99" s="40"/>
      <c r="G99" s="40"/>
      <c r="H99" s="40"/>
    </row>
    <row r="100" spans="3:8" s="26" customFormat="1">
      <c r="C100" s="41"/>
      <c r="D100" s="40"/>
      <c r="E100" s="40"/>
      <c r="F100" s="40"/>
      <c r="G100" s="40"/>
      <c r="H100" s="40"/>
    </row>
    <row r="101" spans="3:8" s="26" customFormat="1">
      <c r="C101" s="41"/>
      <c r="D101" s="40"/>
      <c r="E101" s="40"/>
      <c r="F101" s="40"/>
      <c r="G101" s="40"/>
      <c r="H101" s="40"/>
    </row>
    <row r="102" spans="3:8" s="26" customFormat="1">
      <c r="C102" s="41"/>
      <c r="D102" s="40"/>
      <c r="E102" s="40"/>
      <c r="F102" s="40"/>
      <c r="G102" s="40"/>
      <c r="H102" s="40"/>
    </row>
    <row r="103" spans="3:8" s="26" customFormat="1">
      <c r="C103" s="41"/>
      <c r="D103" s="40"/>
      <c r="E103" s="40"/>
      <c r="F103" s="40"/>
      <c r="G103" s="40"/>
      <c r="H103" s="40"/>
    </row>
    <row r="104" spans="3:8" s="26" customFormat="1">
      <c r="C104" s="41"/>
      <c r="D104" s="40"/>
      <c r="E104" s="40"/>
      <c r="F104" s="40"/>
      <c r="G104" s="40"/>
      <c r="H104" s="40"/>
    </row>
    <row r="105" spans="3:8" s="26" customFormat="1">
      <c r="C105" s="41"/>
      <c r="D105" s="40"/>
      <c r="E105" s="40"/>
      <c r="F105" s="40"/>
      <c r="G105" s="40"/>
      <c r="H105" s="40"/>
    </row>
    <row r="106" spans="3:8" s="26" customFormat="1">
      <c r="C106" s="41"/>
      <c r="D106" s="40"/>
      <c r="E106" s="40"/>
      <c r="F106" s="40"/>
      <c r="G106" s="40"/>
      <c r="H106" s="40"/>
    </row>
    <row r="107" spans="3:8" s="26" customFormat="1">
      <c r="C107" s="41"/>
      <c r="D107" s="40"/>
      <c r="E107" s="40"/>
      <c r="F107" s="40"/>
      <c r="G107" s="40"/>
      <c r="H107" s="40"/>
    </row>
    <row r="108" spans="3:8" s="26" customFormat="1">
      <c r="C108" s="41"/>
      <c r="D108" s="40"/>
      <c r="E108" s="40"/>
      <c r="F108" s="40"/>
      <c r="G108" s="40"/>
      <c r="H108" s="40"/>
    </row>
    <row r="109" spans="3:8" s="26" customFormat="1">
      <c r="C109" s="41"/>
      <c r="D109" s="40"/>
      <c r="E109" s="40"/>
      <c r="F109" s="40"/>
      <c r="G109" s="40"/>
      <c r="H109" s="40"/>
    </row>
    <row r="110" spans="3:8" s="26" customFormat="1">
      <c r="C110" s="41"/>
      <c r="D110" s="40"/>
      <c r="E110" s="40"/>
      <c r="F110" s="40"/>
      <c r="G110" s="40"/>
      <c r="H110" s="40"/>
    </row>
    <row r="111" spans="3:8" s="26" customFormat="1">
      <c r="C111" s="41"/>
      <c r="D111" s="40"/>
      <c r="E111" s="40"/>
      <c r="F111" s="40"/>
      <c r="G111" s="40"/>
      <c r="H111" s="40"/>
    </row>
    <row r="112" spans="3:8" s="26" customFormat="1">
      <c r="C112" s="41"/>
      <c r="D112" s="40"/>
      <c r="E112" s="40"/>
      <c r="F112" s="40"/>
      <c r="G112" s="40"/>
      <c r="H112" s="40"/>
    </row>
    <row r="113" spans="3:8" s="26" customFormat="1">
      <c r="C113" s="41"/>
      <c r="D113" s="40"/>
      <c r="E113" s="40"/>
      <c r="F113" s="40"/>
      <c r="G113" s="40"/>
      <c r="H113" s="40"/>
    </row>
    <row r="114" spans="3:8" s="26" customFormat="1">
      <c r="C114" s="41"/>
      <c r="D114" s="40"/>
      <c r="E114" s="40"/>
      <c r="F114" s="40"/>
      <c r="G114" s="40"/>
      <c r="H114" s="40"/>
    </row>
    <row r="115" spans="3:8" s="26" customFormat="1">
      <c r="C115" s="41"/>
      <c r="D115" s="40"/>
      <c r="E115" s="40"/>
      <c r="F115" s="40"/>
      <c r="G115" s="40"/>
      <c r="H115" s="40"/>
    </row>
    <row r="116" spans="3:8" s="26" customFormat="1">
      <c r="C116" s="41"/>
      <c r="D116" s="40"/>
      <c r="E116" s="40"/>
      <c r="F116" s="40"/>
      <c r="G116" s="40"/>
      <c r="H116" s="40"/>
    </row>
    <row r="117" spans="3:8" s="26" customFormat="1">
      <c r="C117" s="41"/>
      <c r="D117" s="40"/>
      <c r="E117" s="40"/>
      <c r="F117" s="40"/>
      <c r="G117" s="40"/>
      <c r="H117" s="40"/>
    </row>
    <row r="118" spans="3:8" s="26" customFormat="1">
      <c r="C118" s="41"/>
      <c r="D118" s="40"/>
      <c r="E118" s="40"/>
      <c r="F118" s="40"/>
      <c r="G118" s="40"/>
      <c r="H118" s="40"/>
    </row>
    <row r="119" spans="3:8" s="26" customFormat="1">
      <c r="C119" s="41"/>
      <c r="D119" s="40"/>
      <c r="E119" s="40"/>
      <c r="F119" s="40"/>
      <c r="G119" s="40"/>
      <c r="H119" s="40"/>
    </row>
    <row r="120" spans="3:8" s="26" customFormat="1">
      <c r="C120" s="41"/>
      <c r="D120" s="40"/>
      <c r="E120" s="40"/>
      <c r="F120" s="40"/>
      <c r="G120" s="40"/>
      <c r="H120" s="40"/>
    </row>
    <row r="121" spans="3:8" s="26" customFormat="1">
      <c r="C121" s="41"/>
      <c r="D121" s="40"/>
      <c r="E121" s="40"/>
      <c r="F121" s="40"/>
      <c r="G121" s="40"/>
      <c r="H121" s="40"/>
    </row>
    <row r="122" spans="3:8" s="26" customFormat="1">
      <c r="C122" s="41"/>
      <c r="D122" s="40"/>
      <c r="E122" s="40"/>
      <c r="F122" s="40"/>
      <c r="G122" s="40"/>
      <c r="H122" s="40"/>
    </row>
    <row r="123" spans="3:8" s="26" customFormat="1">
      <c r="C123" s="41"/>
      <c r="D123" s="40"/>
      <c r="E123" s="40"/>
      <c r="F123" s="40"/>
      <c r="G123" s="40"/>
      <c r="H123" s="40"/>
    </row>
    <row r="124" spans="3:8" s="26" customFormat="1">
      <c r="C124" s="41"/>
      <c r="D124" s="40"/>
      <c r="E124" s="40"/>
      <c r="F124" s="40"/>
      <c r="G124" s="40"/>
      <c r="H124" s="40"/>
    </row>
    <row r="125" spans="3:8" s="26" customFormat="1">
      <c r="C125" s="41"/>
      <c r="D125" s="40"/>
      <c r="E125" s="40"/>
      <c r="F125" s="40"/>
      <c r="G125" s="40"/>
      <c r="H125" s="40"/>
    </row>
    <row r="126" spans="3:8" s="26" customFormat="1">
      <c r="C126" s="41"/>
      <c r="D126" s="40"/>
      <c r="E126" s="40"/>
      <c r="F126" s="40"/>
      <c r="G126" s="40"/>
      <c r="H126" s="40"/>
    </row>
    <row r="127" spans="3:8" s="26" customFormat="1">
      <c r="C127" s="41"/>
      <c r="D127" s="40"/>
      <c r="E127" s="40"/>
      <c r="F127" s="40"/>
      <c r="G127" s="40"/>
      <c r="H127" s="40"/>
    </row>
    <row r="128" spans="3:8" s="26" customFormat="1">
      <c r="C128" s="41"/>
      <c r="D128" s="40"/>
      <c r="E128" s="40"/>
      <c r="F128" s="40"/>
      <c r="G128" s="40"/>
      <c r="H128" s="40"/>
    </row>
    <row r="129" spans="2:8" s="26" customFormat="1">
      <c r="C129" s="41"/>
      <c r="D129" s="40"/>
      <c r="E129" s="40"/>
      <c r="F129" s="40"/>
      <c r="G129" s="40"/>
      <c r="H129" s="40"/>
    </row>
    <row r="130" spans="2:8" s="26" customFormat="1">
      <c r="C130" s="41"/>
      <c r="D130" s="40"/>
      <c r="E130" s="40"/>
      <c r="F130" s="40"/>
      <c r="G130" s="40"/>
      <c r="H130" s="40"/>
    </row>
    <row r="131" spans="2:8" s="26" customFormat="1">
      <c r="B131" s="3"/>
      <c r="C131" s="41"/>
      <c r="D131" s="40"/>
      <c r="E131" s="40"/>
      <c r="F131" s="40"/>
      <c r="G131" s="40"/>
      <c r="H131" s="40"/>
    </row>
    <row r="132" spans="2:8" s="26" customFormat="1">
      <c r="B132" s="3"/>
      <c r="C132" s="41"/>
      <c r="D132" s="40"/>
      <c r="E132" s="40"/>
      <c r="F132" s="40"/>
      <c r="G132" s="40"/>
      <c r="H132" s="40"/>
    </row>
    <row r="133" spans="2:8" s="26" customFormat="1">
      <c r="B133" s="3"/>
      <c r="C133" s="41"/>
      <c r="D133" s="40"/>
      <c r="E133" s="40"/>
      <c r="F133" s="40"/>
      <c r="G133" s="40"/>
      <c r="H133" s="40"/>
    </row>
    <row r="134" spans="2:8" s="26" customFormat="1">
      <c r="B134" s="3"/>
      <c r="C134" s="41"/>
      <c r="D134" s="40"/>
      <c r="E134" s="40"/>
      <c r="F134" s="40"/>
      <c r="G134" s="40"/>
      <c r="H134" s="40"/>
    </row>
    <row r="135" spans="2:8" s="26" customFormat="1">
      <c r="B135" s="3"/>
      <c r="C135" s="41"/>
      <c r="D135" s="40"/>
      <c r="E135" s="40"/>
      <c r="F135" s="40"/>
      <c r="G135" s="40"/>
      <c r="H135" s="40"/>
    </row>
    <row r="136" spans="2:8" s="26" customFormat="1">
      <c r="B136" s="3"/>
      <c r="C136" s="41"/>
      <c r="D136" s="40"/>
      <c r="E136" s="40"/>
      <c r="F136" s="40"/>
      <c r="G136" s="40"/>
      <c r="H136" s="40"/>
    </row>
    <row r="137" spans="2:8" s="26" customFormat="1">
      <c r="B137" s="3"/>
      <c r="C137" s="41"/>
      <c r="D137" s="40"/>
      <c r="E137" s="40"/>
      <c r="F137" s="40"/>
      <c r="G137" s="40"/>
      <c r="H137" s="40"/>
    </row>
    <row r="138" spans="2:8" s="26" customFormat="1">
      <c r="B138" s="3"/>
      <c r="C138" s="41"/>
      <c r="D138" s="40"/>
      <c r="E138" s="40"/>
      <c r="F138" s="40"/>
      <c r="G138" s="40"/>
      <c r="H138" s="40"/>
    </row>
    <row r="139" spans="2:8" s="26" customFormat="1">
      <c r="B139" s="3"/>
      <c r="C139" s="41"/>
      <c r="D139" s="40"/>
      <c r="E139" s="40"/>
      <c r="F139" s="40"/>
      <c r="G139" s="40"/>
      <c r="H139" s="40"/>
    </row>
    <row r="140" spans="2:8" s="26" customFormat="1">
      <c r="B140" s="3"/>
      <c r="C140" s="41"/>
      <c r="D140" s="40"/>
      <c r="E140" s="40"/>
      <c r="F140" s="40"/>
      <c r="G140" s="40"/>
      <c r="H140" s="40"/>
    </row>
    <row r="141" spans="2:8" s="26" customFormat="1">
      <c r="B141" s="3"/>
      <c r="C141" s="41"/>
      <c r="D141" s="40"/>
      <c r="E141" s="40"/>
      <c r="F141" s="40"/>
      <c r="G141" s="40"/>
      <c r="H141" s="40"/>
    </row>
    <row r="142" spans="2:8" s="26" customFormat="1">
      <c r="B142" s="3"/>
      <c r="C142" s="41"/>
      <c r="D142" s="40"/>
      <c r="E142" s="40"/>
      <c r="F142" s="40"/>
      <c r="G142" s="40"/>
      <c r="H142" s="40"/>
    </row>
    <row r="143" spans="2:8" s="26" customFormat="1">
      <c r="B143" s="3"/>
      <c r="C143" s="41"/>
      <c r="D143" s="40"/>
      <c r="E143" s="40"/>
      <c r="F143" s="40"/>
      <c r="G143" s="40"/>
      <c r="H143" s="40"/>
    </row>
    <row r="144" spans="2:8" s="26" customFormat="1">
      <c r="B144" s="3"/>
      <c r="C144" s="41"/>
      <c r="D144" s="40"/>
      <c r="E144" s="40"/>
      <c r="F144" s="40"/>
      <c r="G144" s="40"/>
      <c r="H144" s="40"/>
    </row>
    <row r="145" spans="2:8" s="26" customFormat="1">
      <c r="B145" s="3"/>
      <c r="C145" s="41"/>
      <c r="D145" s="40"/>
      <c r="E145" s="40"/>
      <c r="F145" s="40"/>
      <c r="G145" s="40"/>
      <c r="H145" s="40"/>
    </row>
    <row r="146" spans="2:8" s="26" customFormat="1">
      <c r="B146" s="3"/>
      <c r="C146" s="41"/>
      <c r="D146" s="40"/>
      <c r="E146" s="40"/>
      <c r="F146" s="40"/>
      <c r="G146" s="40"/>
      <c r="H146" s="40"/>
    </row>
    <row r="147" spans="2:8" s="26" customFormat="1">
      <c r="B147" s="3"/>
      <c r="C147" s="41"/>
      <c r="D147" s="40"/>
      <c r="E147" s="40"/>
      <c r="F147" s="40"/>
      <c r="G147" s="40"/>
      <c r="H147" s="40"/>
    </row>
    <row r="148" spans="2:8" s="26" customFormat="1">
      <c r="B148" s="3"/>
      <c r="C148" s="41"/>
      <c r="D148" s="40"/>
      <c r="E148" s="40"/>
      <c r="F148" s="40"/>
      <c r="G148" s="40"/>
      <c r="H148" s="40"/>
    </row>
    <row r="149" spans="2:8" s="26" customFormat="1">
      <c r="B149" s="3"/>
      <c r="C149" s="41"/>
      <c r="D149" s="40"/>
      <c r="E149" s="40"/>
      <c r="F149" s="40"/>
      <c r="G149" s="40"/>
      <c r="H149" s="40"/>
    </row>
    <row r="150" spans="2:8" s="26" customFormat="1">
      <c r="B150" s="3"/>
      <c r="C150" s="41"/>
      <c r="D150" s="40"/>
      <c r="E150" s="40"/>
      <c r="F150" s="40"/>
      <c r="G150" s="40"/>
      <c r="H150" s="40"/>
    </row>
    <row r="151" spans="2:8" s="26" customFormat="1">
      <c r="B151" s="3"/>
      <c r="C151" s="41"/>
      <c r="D151" s="40"/>
      <c r="E151" s="40"/>
      <c r="F151" s="40"/>
      <c r="G151" s="40"/>
      <c r="H151" s="40"/>
    </row>
    <row r="152" spans="2:8" s="26" customFormat="1">
      <c r="B152" s="3"/>
      <c r="C152" s="41"/>
      <c r="D152" s="40"/>
      <c r="E152" s="40"/>
      <c r="F152" s="40"/>
      <c r="G152" s="40"/>
      <c r="H152" s="40"/>
    </row>
    <row r="153" spans="2:8" s="26" customFormat="1">
      <c r="B153" s="3"/>
      <c r="C153" s="41"/>
      <c r="D153" s="40"/>
      <c r="E153" s="40"/>
      <c r="F153" s="40"/>
      <c r="G153" s="40"/>
      <c r="H153" s="40"/>
    </row>
    <row r="154" spans="2:8" s="26" customFormat="1">
      <c r="B154" s="3"/>
      <c r="C154" s="41"/>
      <c r="D154" s="40"/>
      <c r="E154" s="40"/>
      <c r="F154" s="40"/>
      <c r="G154" s="40"/>
      <c r="H154" s="40"/>
    </row>
    <row r="155" spans="2:8" s="26" customFormat="1">
      <c r="B155" s="3"/>
      <c r="C155" s="41"/>
      <c r="D155" s="40"/>
      <c r="E155" s="40"/>
      <c r="F155" s="40"/>
      <c r="G155" s="40"/>
      <c r="H155" s="40"/>
    </row>
    <row r="156" spans="2:8" s="26" customFormat="1">
      <c r="B156" s="3"/>
      <c r="C156" s="41"/>
      <c r="D156" s="40"/>
      <c r="E156" s="40"/>
      <c r="F156" s="40"/>
      <c r="G156" s="40"/>
      <c r="H156" s="40"/>
    </row>
    <row r="157" spans="2:8" s="26" customFormat="1">
      <c r="B157" s="3"/>
      <c r="C157" s="41"/>
      <c r="D157" s="40"/>
      <c r="E157" s="40"/>
      <c r="F157" s="40"/>
      <c r="G157" s="40"/>
      <c r="H157" s="40"/>
    </row>
    <row r="158" spans="2:8" s="26" customFormat="1">
      <c r="B158" s="3"/>
      <c r="C158" s="41"/>
      <c r="D158" s="40"/>
      <c r="E158" s="40"/>
      <c r="F158" s="40"/>
      <c r="G158" s="40"/>
      <c r="H158" s="40"/>
    </row>
    <row r="159" spans="2:8" s="26" customFormat="1">
      <c r="B159" s="3"/>
      <c r="C159" s="41"/>
      <c r="D159" s="40"/>
      <c r="E159" s="40"/>
      <c r="F159" s="40"/>
      <c r="G159" s="40"/>
      <c r="H159" s="40"/>
    </row>
    <row r="160" spans="2:8" s="26" customFormat="1">
      <c r="B160" s="3"/>
      <c r="C160" s="41"/>
      <c r="D160" s="40"/>
      <c r="E160" s="40"/>
      <c r="F160" s="40"/>
      <c r="G160" s="40"/>
      <c r="H160" s="40"/>
    </row>
    <row r="161" spans="2:8" s="26" customFormat="1">
      <c r="B161" s="3"/>
      <c r="C161" s="41"/>
      <c r="D161" s="40"/>
      <c r="E161" s="40"/>
      <c r="F161" s="40"/>
      <c r="G161" s="40"/>
      <c r="H161" s="40"/>
    </row>
    <row r="162" spans="2:8" s="26" customFormat="1">
      <c r="B162" s="3"/>
      <c r="C162" s="41"/>
      <c r="D162" s="40"/>
      <c r="E162" s="40"/>
      <c r="F162" s="40"/>
      <c r="G162" s="40"/>
      <c r="H162" s="40"/>
    </row>
    <row r="163" spans="2:8" s="26" customFormat="1">
      <c r="B163" s="3"/>
      <c r="C163" s="41"/>
      <c r="D163" s="40"/>
      <c r="E163" s="40"/>
      <c r="F163" s="40"/>
      <c r="G163" s="40"/>
      <c r="H163" s="40"/>
    </row>
    <row r="164" spans="2:8" s="26" customFormat="1">
      <c r="B164" s="3"/>
      <c r="C164" s="41"/>
      <c r="D164" s="40"/>
      <c r="E164" s="40"/>
      <c r="F164" s="40"/>
      <c r="G164" s="40"/>
      <c r="H164" s="40"/>
    </row>
    <row r="165" spans="2:8" s="26" customFormat="1">
      <c r="B165" s="3"/>
      <c r="C165" s="41"/>
      <c r="D165" s="40"/>
      <c r="E165" s="40"/>
      <c r="F165" s="40"/>
      <c r="G165" s="40"/>
      <c r="H165" s="40"/>
    </row>
    <row r="166" spans="2:8" s="26" customFormat="1">
      <c r="B166" s="3"/>
      <c r="C166" s="41"/>
      <c r="D166" s="40"/>
      <c r="E166" s="40"/>
      <c r="F166" s="40"/>
      <c r="G166" s="40"/>
      <c r="H166" s="40"/>
    </row>
    <row r="167" spans="2:8" s="26" customFormat="1">
      <c r="B167" s="3"/>
      <c r="C167" s="41"/>
      <c r="D167" s="40"/>
      <c r="E167" s="40"/>
      <c r="F167" s="40"/>
      <c r="G167" s="40"/>
      <c r="H167" s="40"/>
    </row>
    <row r="168" spans="2:8" s="26" customFormat="1">
      <c r="B168" s="3"/>
      <c r="C168" s="41"/>
      <c r="D168" s="40"/>
      <c r="E168" s="40"/>
      <c r="F168" s="40"/>
      <c r="G168" s="40"/>
      <c r="H168" s="40"/>
    </row>
    <row r="169" spans="2:8" s="26" customFormat="1">
      <c r="B169" s="3"/>
      <c r="C169" s="41"/>
      <c r="D169" s="40"/>
      <c r="E169" s="40"/>
      <c r="F169" s="40"/>
      <c r="G169" s="40"/>
      <c r="H169" s="40"/>
    </row>
    <row r="170" spans="2:8" s="26" customFormat="1">
      <c r="B170" s="3"/>
      <c r="C170" s="41"/>
      <c r="D170" s="40"/>
      <c r="E170" s="40"/>
      <c r="F170" s="40"/>
      <c r="G170" s="40"/>
      <c r="H170" s="40"/>
    </row>
    <row r="171" spans="2:8" s="26" customFormat="1">
      <c r="B171" s="3"/>
      <c r="C171" s="41"/>
      <c r="D171" s="40"/>
      <c r="E171" s="40"/>
      <c r="F171" s="40"/>
      <c r="G171" s="40"/>
      <c r="H171" s="40"/>
    </row>
    <row r="172" spans="2:8" s="26" customFormat="1">
      <c r="B172" s="3"/>
      <c r="C172" s="41"/>
      <c r="D172" s="40"/>
      <c r="E172" s="40"/>
      <c r="F172" s="40"/>
      <c r="G172" s="40"/>
      <c r="H172" s="40"/>
    </row>
    <row r="173" spans="2:8" s="26" customFormat="1">
      <c r="B173" s="3"/>
      <c r="C173" s="41"/>
      <c r="D173" s="40"/>
      <c r="E173" s="40"/>
      <c r="F173" s="40"/>
      <c r="G173" s="40"/>
      <c r="H173" s="40"/>
    </row>
    <row r="174" spans="2:8" s="26" customFormat="1">
      <c r="B174" s="3"/>
      <c r="C174" s="41"/>
      <c r="D174" s="40"/>
      <c r="E174" s="40"/>
      <c r="F174" s="40"/>
      <c r="G174" s="40"/>
      <c r="H174" s="40"/>
    </row>
    <row r="175" spans="2:8" s="26" customFormat="1">
      <c r="B175" s="3"/>
      <c r="C175" s="41"/>
      <c r="D175" s="40"/>
      <c r="E175" s="40"/>
      <c r="F175" s="40"/>
      <c r="G175" s="40"/>
      <c r="H175" s="40"/>
    </row>
    <row r="176" spans="2:8" s="26" customFormat="1">
      <c r="B176" s="3"/>
      <c r="C176" s="41"/>
      <c r="D176" s="40"/>
      <c r="E176" s="40"/>
      <c r="F176" s="40"/>
      <c r="G176" s="40"/>
      <c r="H176" s="40"/>
    </row>
    <row r="177" spans="2:8" s="26" customFormat="1">
      <c r="B177" s="3"/>
      <c r="C177" s="41"/>
      <c r="D177" s="40"/>
      <c r="E177" s="40"/>
      <c r="F177" s="40"/>
      <c r="G177" s="40"/>
      <c r="H177" s="40"/>
    </row>
    <row r="178" spans="2:8" s="26" customFormat="1">
      <c r="B178" s="3"/>
      <c r="C178" s="41"/>
      <c r="D178" s="40"/>
      <c r="E178" s="40"/>
      <c r="F178" s="40"/>
      <c r="G178" s="40"/>
      <c r="H178" s="40"/>
    </row>
    <row r="179" spans="2:8" s="26" customFormat="1">
      <c r="B179" s="3"/>
      <c r="C179" s="41"/>
      <c r="D179" s="40"/>
      <c r="E179" s="40"/>
      <c r="F179" s="40"/>
      <c r="G179" s="40"/>
      <c r="H179" s="40"/>
    </row>
    <row r="180" spans="2:8" s="26" customFormat="1">
      <c r="B180" s="3"/>
      <c r="C180" s="41"/>
      <c r="D180" s="40"/>
      <c r="E180" s="40"/>
      <c r="F180" s="40"/>
      <c r="G180" s="40"/>
      <c r="H180" s="40"/>
    </row>
    <row r="181" spans="2:8" s="26" customFormat="1">
      <c r="B181" s="3"/>
      <c r="C181" s="41"/>
      <c r="D181" s="40"/>
      <c r="E181" s="40"/>
      <c r="F181" s="40"/>
      <c r="G181" s="40"/>
      <c r="H181" s="40"/>
    </row>
    <row r="182" spans="2:8" s="26" customFormat="1">
      <c r="B182" s="3"/>
      <c r="C182" s="41"/>
      <c r="D182" s="40"/>
      <c r="E182" s="40"/>
      <c r="F182" s="40"/>
      <c r="G182" s="40"/>
      <c r="H182" s="40"/>
    </row>
    <row r="183" spans="2:8" s="26" customFormat="1">
      <c r="B183" s="3"/>
      <c r="C183" s="41"/>
      <c r="D183" s="40"/>
      <c r="E183" s="40"/>
      <c r="F183" s="40"/>
      <c r="G183" s="40"/>
      <c r="H183" s="40"/>
    </row>
    <row r="184" spans="2:8" s="26" customFormat="1">
      <c r="B184" s="3"/>
      <c r="C184" s="41"/>
      <c r="D184" s="40"/>
      <c r="E184" s="40"/>
      <c r="F184" s="40"/>
      <c r="G184" s="40"/>
      <c r="H184" s="40"/>
    </row>
    <row r="185" spans="2:8" s="26" customFormat="1">
      <c r="B185" s="3"/>
      <c r="C185" s="41"/>
      <c r="D185" s="40"/>
      <c r="E185" s="40"/>
      <c r="F185" s="40"/>
      <c r="G185" s="40"/>
      <c r="H185" s="40"/>
    </row>
    <row r="186" spans="2:8" s="26" customFormat="1">
      <c r="B186" s="3"/>
      <c r="C186" s="41"/>
      <c r="D186" s="40"/>
      <c r="E186" s="40"/>
      <c r="F186" s="40"/>
      <c r="G186" s="40"/>
      <c r="H186" s="40"/>
    </row>
    <row r="187" spans="2:8" s="26" customFormat="1">
      <c r="B187" s="3"/>
      <c r="C187" s="41"/>
      <c r="D187" s="40"/>
      <c r="E187" s="40"/>
      <c r="F187" s="40"/>
      <c r="G187" s="40"/>
      <c r="H187" s="40"/>
    </row>
    <row r="188" spans="2:8" s="26" customFormat="1">
      <c r="B188" s="3"/>
      <c r="C188" s="41"/>
      <c r="D188" s="40"/>
      <c r="E188" s="40"/>
      <c r="F188" s="40"/>
      <c r="G188" s="40"/>
      <c r="H188" s="40"/>
    </row>
    <row r="189" spans="2:8" s="26" customFormat="1">
      <c r="B189" s="3"/>
      <c r="C189" s="41"/>
      <c r="D189" s="40"/>
      <c r="E189" s="40"/>
      <c r="F189" s="40"/>
      <c r="G189" s="40"/>
      <c r="H189" s="40"/>
    </row>
    <row r="190" spans="2:8" s="26" customFormat="1">
      <c r="B190" s="3"/>
      <c r="C190" s="41"/>
      <c r="D190" s="40"/>
      <c r="E190" s="40"/>
      <c r="F190" s="40"/>
      <c r="G190" s="40"/>
      <c r="H190" s="40"/>
    </row>
    <row r="191" spans="2:8" s="26" customFormat="1">
      <c r="B191" s="3"/>
      <c r="C191" s="41"/>
      <c r="D191" s="40"/>
      <c r="E191" s="40"/>
      <c r="F191" s="40"/>
      <c r="G191" s="40"/>
      <c r="H191" s="40"/>
    </row>
    <row r="192" spans="2:8" s="26" customFormat="1">
      <c r="B192" s="3"/>
      <c r="C192" s="41"/>
      <c r="D192" s="40"/>
      <c r="E192" s="40"/>
      <c r="F192" s="40"/>
      <c r="G192" s="40"/>
      <c r="H192" s="40"/>
    </row>
    <row r="193" spans="2:8" s="26" customFormat="1">
      <c r="B193" s="3"/>
      <c r="C193" s="41"/>
      <c r="D193" s="40"/>
      <c r="E193" s="40"/>
      <c r="F193" s="40"/>
      <c r="G193" s="40"/>
      <c r="H193" s="40"/>
    </row>
    <row r="194" spans="2:8" s="26" customFormat="1">
      <c r="B194" s="3"/>
      <c r="C194" s="41"/>
      <c r="D194" s="40"/>
      <c r="E194" s="40"/>
      <c r="F194" s="40"/>
      <c r="G194" s="40"/>
      <c r="H194" s="40"/>
    </row>
    <row r="195" spans="2:8" s="26" customFormat="1">
      <c r="B195" s="3"/>
      <c r="C195" s="41"/>
      <c r="D195" s="40"/>
      <c r="E195" s="40"/>
      <c r="F195" s="40"/>
      <c r="G195" s="40"/>
      <c r="H195" s="40"/>
    </row>
    <row r="196" spans="2:8" s="26" customFormat="1">
      <c r="B196" s="3"/>
      <c r="C196" s="41"/>
      <c r="D196" s="40"/>
      <c r="E196" s="40"/>
      <c r="F196" s="40"/>
      <c r="G196" s="40"/>
      <c r="H196" s="40"/>
    </row>
    <row r="197" spans="2:8" s="26" customFormat="1">
      <c r="B197" s="3"/>
      <c r="C197" s="41"/>
      <c r="D197" s="40"/>
      <c r="E197" s="40"/>
      <c r="F197" s="40"/>
      <c r="G197" s="40"/>
      <c r="H197" s="40"/>
    </row>
    <row r="198" spans="2:8" s="26" customFormat="1">
      <c r="B198" s="3"/>
      <c r="C198" s="41"/>
      <c r="D198" s="40"/>
      <c r="E198" s="40"/>
      <c r="F198" s="40"/>
      <c r="G198" s="40"/>
      <c r="H198" s="40"/>
    </row>
    <row r="199" spans="2:8" s="26" customFormat="1">
      <c r="B199" s="3"/>
      <c r="C199" s="41"/>
      <c r="D199" s="40"/>
      <c r="E199" s="40"/>
      <c r="F199" s="40"/>
      <c r="G199" s="40"/>
      <c r="H199" s="40"/>
    </row>
    <row r="200" spans="2:8" s="26" customFormat="1">
      <c r="B200" s="3"/>
      <c r="C200" s="41"/>
      <c r="D200" s="40"/>
      <c r="E200" s="40"/>
      <c r="F200" s="40"/>
      <c r="G200" s="40"/>
      <c r="H200" s="40"/>
    </row>
    <row r="201" spans="2:8" s="26" customFormat="1">
      <c r="B201" s="3"/>
      <c r="C201" s="41"/>
      <c r="D201" s="40"/>
      <c r="E201" s="40"/>
      <c r="F201" s="40"/>
      <c r="G201" s="40"/>
      <c r="H201" s="40"/>
    </row>
    <row r="202" spans="2:8" s="26" customFormat="1">
      <c r="B202" s="3"/>
      <c r="C202" s="41"/>
      <c r="D202" s="40"/>
      <c r="E202" s="40"/>
      <c r="F202" s="40"/>
      <c r="G202" s="40"/>
      <c r="H202" s="40"/>
    </row>
    <row r="203" spans="2:8" s="26" customFormat="1">
      <c r="B203" s="3"/>
      <c r="C203" s="41"/>
      <c r="D203" s="40"/>
      <c r="E203" s="40"/>
      <c r="F203" s="40"/>
      <c r="G203" s="40"/>
      <c r="H203" s="40"/>
    </row>
    <row r="204" spans="2:8" s="26" customFormat="1">
      <c r="B204" s="3"/>
      <c r="C204" s="41"/>
      <c r="D204" s="40"/>
      <c r="E204" s="40"/>
      <c r="F204" s="40"/>
      <c r="G204" s="40"/>
      <c r="H204" s="40"/>
    </row>
    <row r="205" spans="2:8" s="26" customFormat="1">
      <c r="B205" s="3"/>
      <c r="C205" s="41"/>
      <c r="D205" s="40"/>
      <c r="E205" s="40"/>
      <c r="F205" s="40"/>
      <c r="G205" s="40"/>
      <c r="H205" s="40"/>
    </row>
    <row r="206" spans="2:8" s="26" customFormat="1">
      <c r="B206" s="3"/>
      <c r="C206" s="41"/>
      <c r="D206" s="40"/>
      <c r="E206" s="40"/>
      <c r="F206" s="40"/>
      <c r="G206" s="40"/>
      <c r="H206" s="40"/>
    </row>
    <row r="207" spans="2:8" s="26" customFormat="1">
      <c r="B207" s="3"/>
      <c r="C207" s="41"/>
      <c r="D207" s="40"/>
      <c r="E207" s="40"/>
      <c r="F207" s="40"/>
      <c r="G207" s="40"/>
      <c r="H207" s="40"/>
    </row>
    <row r="208" spans="2:8" s="26" customFormat="1">
      <c r="B208" s="3"/>
      <c r="C208" s="41"/>
      <c r="D208" s="40"/>
      <c r="E208" s="40"/>
      <c r="F208" s="40"/>
      <c r="G208" s="40"/>
      <c r="H208" s="40"/>
    </row>
    <row r="209" spans="2:8" s="26" customFormat="1">
      <c r="B209" s="3"/>
      <c r="C209" s="41"/>
      <c r="D209" s="40"/>
      <c r="E209" s="40"/>
      <c r="F209" s="40"/>
      <c r="G209" s="40"/>
      <c r="H209" s="40"/>
    </row>
    <row r="210" spans="2:8" s="26" customFormat="1">
      <c r="B210" s="3"/>
      <c r="C210" s="41"/>
      <c r="D210" s="40"/>
      <c r="E210" s="40"/>
      <c r="F210" s="40"/>
      <c r="G210" s="40"/>
      <c r="H210" s="40"/>
    </row>
    <row r="211" spans="2:8" s="26" customFormat="1">
      <c r="B211" s="3"/>
      <c r="C211" s="41"/>
      <c r="D211" s="40"/>
      <c r="E211" s="40"/>
      <c r="F211" s="40"/>
      <c r="G211" s="40"/>
      <c r="H211" s="40"/>
    </row>
    <row r="212" spans="2:8" s="26" customFormat="1">
      <c r="B212" s="3"/>
      <c r="C212" s="41"/>
      <c r="D212" s="40"/>
      <c r="E212" s="40"/>
      <c r="F212" s="40"/>
      <c r="G212" s="40"/>
      <c r="H212" s="40"/>
    </row>
    <row r="213" spans="2:8" s="26" customFormat="1">
      <c r="B213" s="3"/>
      <c r="C213" s="41"/>
      <c r="D213" s="40"/>
      <c r="E213" s="40"/>
      <c r="F213" s="40"/>
      <c r="G213" s="40"/>
      <c r="H213" s="40"/>
    </row>
    <row r="214" spans="2:8" s="26" customFormat="1">
      <c r="B214" s="3"/>
      <c r="C214" s="41"/>
      <c r="D214" s="40"/>
      <c r="E214" s="40"/>
      <c r="F214" s="40"/>
      <c r="G214" s="40"/>
      <c r="H214" s="40"/>
    </row>
    <row r="215" spans="2:8" s="26" customFormat="1">
      <c r="B215" s="3"/>
      <c r="C215" s="41"/>
      <c r="D215" s="40"/>
      <c r="E215" s="40"/>
      <c r="F215" s="40"/>
      <c r="G215" s="40"/>
      <c r="H215" s="40"/>
    </row>
    <row r="216" spans="2:8" s="26" customFormat="1">
      <c r="B216" s="3"/>
      <c r="C216" s="41"/>
      <c r="D216" s="40"/>
      <c r="E216" s="40"/>
      <c r="F216" s="40"/>
      <c r="G216" s="40"/>
      <c r="H216" s="40"/>
    </row>
    <row r="217" spans="2:8" s="26" customFormat="1">
      <c r="B217" s="3"/>
      <c r="C217" s="41"/>
      <c r="D217" s="40"/>
      <c r="E217" s="40"/>
      <c r="F217" s="40"/>
      <c r="G217" s="40"/>
      <c r="H217" s="40"/>
    </row>
    <row r="218" spans="2:8" s="26" customFormat="1">
      <c r="B218" s="3"/>
      <c r="C218" s="41"/>
      <c r="D218" s="40"/>
      <c r="E218" s="40"/>
      <c r="F218" s="40"/>
      <c r="G218" s="40"/>
      <c r="H218" s="40"/>
    </row>
    <row r="219" spans="2:8" s="26" customFormat="1">
      <c r="B219" s="3"/>
      <c r="C219" s="41"/>
      <c r="D219" s="40"/>
      <c r="E219" s="40"/>
      <c r="F219" s="40"/>
      <c r="G219" s="40"/>
      <c r="H219" s="40"/>
    </row>
    <row r="220" spans="2:8" s="26" customFormat="1">
      <c r="B220" s="3"/>
      <c r="C220" s="41"/>
      <c r="D220" s="40"/>
      <c r="E220" s="40"/>
      <c r="F220" s="40"/>
      <c r="G220" s="40"/>
      <c r="H220" s="40"/>
    </row>
    <row r="221" spans="2:8" s="26" customFormat="1">
      <c r="B221" s="3"/>
      <c r="C221" s="41"/>
      <c r="D221" s="40"/>
      <c r="E221" s="40"/>
      <c r="F221" s="40"/>
      <c r="G221" s="40"/>
      <c r="H221" s="40"/>
    </row>
    <row r="222" spans="2:8" s="26" customFormat="1">
      <c r="B222" s="3"/>
      <c r="C222" s="41"/>
      <c r="D222" s="40"/>
      <c r="E222" s="40"/>
      <c r="F222" s="40"/>
      <c r="G222" s="40"/>
      <c r="H222" s="40"/>
    </row>
    <row r="223" spans="2:8" s="26" customFormat="1">
      <c r="B223" s="3"/>
      <c r="C223" s="41"/>
      <c r="D223" s="40"/>
      <c r="E223" s="40"/>
      <c r="F223" s="40"/>
      <c r="G223" s="40"/>
      <c r="H223" s="40"/>
    </row>
    <row r="224" spans="2:8" s="26" customFormat="1">
      <c r="B224" s="3"/>
      <c r="C224" s="41"/>
      <c r="D224" s="40"/>
      <c r="E224" s="40"/>
      <c r="F224" s="40"/>
      <c r="G224" s="40"/>
      <c r="H224" s="40"/>
    </row>
    <row r="225" spans="2:8" s="26" customFormat="1">
      <c r="B225" s="3"/>
      <c r="C225" s="41"/>
      <c r="D225" s="40"/>
      <c r="E225" s="40"/>
      <c r="F225" s="40"/>
      <c r="G225" s="40"/>
      <c r="H225" s="40"/>
    </row>
    <row r="226" spans="2:8" s="26" customFormat="1">
      <c r="B226" s="3"/>
      <c r="C226" s="41"/>
      <c r="D226" s="40"/>
      <c r="E226" s="40"/>
      <c r="F226" s="40"/>
      <c r="G226" s="40"/>
      <c r="H226" s="40"/>
    </row>
    <row r="227" spans="2:8" s="26" customFormat="1">
      <c r="B227" s="3"/>
      <c r="C227" s="41"/>
      <c r="D227" s="40"/>
      <c r="E227" s="40"/>
      <c r="F227" s="40"/>
      <c r="G227" s="40"/>
      <c r="H227" s="40"/>
    </row>
    <row r="228" spans="2:8" s="26" customFormat="1">
      <c r="B228" s="3"/>
      <c r="C228" s="41"/>
      <c r="D228" s="40"/>
      <c r="E228" s="40"/>
      <c r="F228" s="40"/>
      <c r="G228" s="40"/>
      <c r="H228" s="40"/>
    </row>
    <row r="229" spans="2:8" s="26" customFormat="1">
      <c r="B229" s="3"/>
      <c r="C229" s="41"/>
      <c r="D229" s="40"/>
      <c r="E229" s="40"/>
      <c r="F229" s="40"/>
      <c r="G229" s="40"/>
      <c r="H229" s="40"/>
    </row>
    <row r="230" spans="2:8" s="26" customFormat="1">
      <c r="B230" s="3"/>
      <c r="C230" s="41"/>
      <c r="D230" s="40"/>
      <c r="E230" s="40"/>
      <c r="F230" s="40"/>
      <c r="G230" s="40"/>
      <c r="H230" s="40"/>
    </row>
    <row r="231" spans="2:8" s="26" customFormat="1">
      <c r="B231" s="3"/>
      <c r="C231" s="41"/>
      <c r="D231" s="40"/>
      <c r="E231" s="40"/>
      <c r="F231" s="40"/>
      <c r="G231" s="40"/>
      <c r="H231" s="40"/>
    </row>
    <row r="232" spans="2:8" s="26" customFormat="1">
      <c r="B232" s="3"/>
      <c r="C232" s="41"/>
      <c r="D232" s="40"/>
      <c r="E232" s="40"/>
      <c r="F232" s="40"/>
      <c r="G232" s="40"/>
      <c r="H232" s="40"/>
    </row>
    <row r="233" spans="2:8" s="26" customFormat="1">
      <c r="B233" s="3"/>
      <c r="C233" s="41"/>
      <c r="D233" s="40"/>
      <c r="E233" s="40"/>
      <c r="F233" s="40"/>
      <c r="G233" s="40"/>
      <c r="H233" s="40"/>
    </row>
    <row r="234" spans="2:8" s="26" customFormat="1">
      <c r="B234" s="3"/>
      <c r="C234" s="41"/>
      <c r="D234" s="40"/>
      <c r="E234" s="40"/>
      <c r="F234" s="40"/>
      <c r="G234" s="40"/>
      <c r="H234" s="40"/>
    </row>
    <row r="235" spans="2:8" s="26" customFormat="1">
      <c r="B235" s="3"/>
      <c r="C235" s="41"/>
      <c r="D235" s="40"/>
      <c r="E235" s="40"/>
      <c r="F235" s="40"/>
      <c r="G235" s="40"/>
      <c r="H235" s="40"/>
    </row>
    <row r="236" spans="2:8" s="26" customFormat="1">
      <c r="B236" s="3"/>
      <c r="C236" s="41"/>
      <c r="D236" s="40"/>
      <c r="E236" s="40"/>
      <c r="F236" s="40"/>
      <c r="G236" s="40"/>
      <c r="H236" s="40"/>
    </row>
    <row r="237" spans="2:8" s="26" customFormat="1">
      <c r="B237" s="3"/>
      <c r="C237" s="41"/>
      <c r="D237" s="40"/>
      <c r="E237" s="40"/>
      <c r="F237" s="40"/>
      <c r="G237" s="40"/>
      <c r="H237" s="40"/>
    </row>
    <row r="238" spans="2:8" s="26" customFormat="1">
      <c r="B238" s="3"/>
      <c r="C238" s="41"/>
      <c r="D238" s="40"/>
      <c r="E238" s="40"/>
      <c r="F238" s="40"/>
      <c r="G238" s="40"/>
      <c r="H238" s="40"/>
    </row>
    <row r="239" spans="2:8" s="26" customFormat="1">
      <c r="B239" s="3"/>
      <c r="C239" s="41"/>
      <c r="D239" s="40"/>
      <c r="E239" s="40"/>
      <c r="F239" s="40"/>
      <c r="G239" s="40"/>
      <c r="H239" s="40"/>
    </row>
    <row r="240" spans="2:8" s="26" customFormat="1">
      <c r="B240" s="3"/>
      <c r="C240" s="41"/>
      <c r="D240" s="40"/>
      <c r="E240" s="40"/>
      <c r="F240" s="40"/>
      <c r="G240" s="40"/>
      <c r="H240" s="40"/>
    </row>
    <row r="241" spans="2:8" s="26" customFormat="1">
      <c r="B241" s="3"/>
      <c r="C241" s="41"/>
      <c r="D241" s="40"/>
      <c r="E241" s="40"/>
      <c r="F241" s="40"/>
      <c r="G241" s="40"/>
      <c r="H241" s="40"/>
    </row>
    <row r="242" spans="2:8" s="26" customFormat="1">
      <c r="B242" s="3"/>
      <c r="C242" s="41"/>
      <c r="D242" s="40"/>
      <c r="E242" s="40"/>
      <c r="F242" s="40"/>
      <c r="G242" s="40"/>
      <c r="H242" s="40"/>
    </row>
    <row r="243" spans="2:8" s="26" customFormat="1">
      <c r="B243" s="3"/>
      <c r="C243" s="41"/>
      <c r="D243" s="40"/>
      <c r="E243" s="40"/>
      <c r="F243" s="40"/>
      <c r="G243" s="40"/>
      <c r="H243" s="40"/>
    </row>
    <row r="244" spans="2:8" s="26" customFormat="1">
      <c r="B244" s="3"/>
      <c r="C244" s="41"/>
      <c r="D244" s="40"/>
      <c r="E244" s="40"/>
      <c r="F244" s="40"/>
      <c r="G244" s="40"/>
      <c r="H244" s="40"/>
    </row>
    <row r="245" spans="2:8" s="26" customFormat="1">
      <c r="B245" s="3"/>
      <c r="C245" s="41"/>
      <c r="D245" s="40"/>
      <c r="E245" s="40"/>
      <c r="F245" s="40"/>
      <c r="G245" s="40"/>
      <c r="H245" s="40"/>
    </row>
    <row r="246" spans="2:8" s="26" customFormat="1">
      <c r="B246" s="3"/>
      <c r="C246" s="41"/>
      <c r="D246" s="40"/>
      <c r="E246" s="40"/>
      <c r="F246" s="40"/>
      <c r="G246" s="40"/>
      <c r="H246" s="40"/>
    </row>
    <row r="247" spans="2:8" s="26" customFormat="1">
      <c r="B247" s="3"/>
      <c r="C247" s="41"/>
      <c r="D247" s="40"/>
      <c r="E247" s="40"/>
      <c r="F247" s="40"/>
      <c r="G247" s="40"/>
      <c r="H247" s="40"/>
    </row>
    <row r="248" spans="2:8" s="26" customFormat="1">
      <c r="B248" s="3"/>
      <c r="C248" s="41"/>
      <c r="D248" s="40"/>
      <c r="E248" s="40"/>
      <c r="F248" s="40"/>
      <c r="G248" s="40"/>
      <c r="H248" s="40"/>
    </row>
    <row r="249" spans="2:8" s="26" customFormat="1">
      <c r="B249" s="3"/>
      <c r="C249" s="41"/>
      <c r="D249" s="40"/>
      <c r="E249" s="40"/>
      <c r="F249" s="40"/>
      <c r="G249" s="40"/>
      <c r="H249" s="40"/>
    </row>
    <row r="250" spans="2:8" s="26" customFormat="1">
      <c r="B250" s="3"/>
      <c r="C250" s="41"/>
      <c r="D250" s="40"/>
      <c r="E250" s="40"/>
      <c r="F250" s="40"/>
      <c r="G250" s="40"/>
      <c r="H250" s="40"/>
    </row>
    <row r="251" spans="2:8" s="26" customFormat="1">
      <c r="B251" s="3"/>
      <c r="C251" s="41"/>
      <c r="D251" s="40"/>
      <c r="E251" s="40"/>
      <c r="F251" s="40"/>
      <c r="G251" s="40"/>
      <c r="H251" s="40"/>
    </row>
    <row r="252" spans="2:8" s="26" customFormat="1">
      <c r="B252" s="3"/>
      <c r="C252" s="41"/>
      <c r="D252" s="40"/>
      <c r="E252" s="40"/>
      <c r="F252" s="40"/>
      <c r="G252" s="40"/>
      <c r="H252" s="40"/>
    </row>
    <row r="253" spans="2:8" s="26" customFormat="1">
      <c r="B253" s="3"/>
      <c r="C253" s="41"/>
      <c r="D253" s="40"/>
      <c r="E253" s="40"/>
      <c r="F253" s="40"/>
      <c r="G253" s="40"/>
      <c r="H253" s="40"/>
    </row>
    <row r="254" spans="2:8" s="26" customFormat="1">
      <c r="B254" s="3"/>
      <c r="C254" s="41"/>
      <c r="D254" s="40"/>
      <c r="E254" s="40"/>
      <c r="F254" s="40"/>
      <c r="G254" s="40"/>
      <c r="H254" s="40"/>
    </row>
    <row r="255" spans="2:8" s="26" customFormat="1">
      <c r="B255" s="3"/>
      <c r="C255" s="41"/>
      <c r="D255" s="40"/>
      <c r="E255" s="40"/>
      <c r="F255" s="40"/>
      <c r="G255" s="40"/>
      <c r="H255" s="40"/>
    </row>
    <row r="256" spans="2:8" s="26" customFormat="1">
      <c r="B256" s="3"/>
      <c r="C256" s="41"/>
      <c r="D256" s="40"/>
      <c r="E256" s="40"/>
      <c r="F256" s="40"/>
      <c r="G256" s="40"/>
      <c r="H256" s="40"/>
    </row>
    <row r="257" spans="2:8" s="26" customFormat="1">
      <c r="B257" s="3"/>
      <c r="C257" s="41"/>
      <c r="D257" s="40"/>
      <c r="E257" s="40"/>
      <c r="F257" s="40"/>
      <c r="G257" s="40"/>
      <c r="H257" s="40"/>
    </row>
    <row r="258" spans="2:8" s="26" customFormat="1">
      <c r="B258" s="3"/>
      <c r="C258" s="41"/>
      <c r="D258" s="40"/>
      <c r="E258" s="40"/>
      <c r="F258" s="40"/>
      <c r="G258" s="40"/>
      <c r="H258" s="40"/>
    </row>
    <row r="259" spans="2:8" s="26" customFormat="1">
      <c r="B259" s="3"/>
      <c r="C259" s="41"/>
      <c r="D259" s="40"/>
      <c r="E259" s="40"/>
      <c r="F259" s="40"/>
      <c r="G259" s="40"/>
      <c r="H259" s="40"/>
    </row>
    <row r="260" spans="2:8" s="26" customFormat="1">
      <c r="B260" s="3"/>
      <c r="C260" s="41"/>
      <c r="D260" s="40"/>
      <c r="E260" s="40"/>
      <c r="F260" s="40"/>
      <c r="G260" s="40"/>
      <c r="H260" s="40"/>
    </row>
    <row r="261" spans="2:8" s="26" customFormat="1">
      <c r="B261" s="3"/>
      <c r="C261" s="41"/>
      <c r="D261" s="40"/>
      <c r="E261" s="40"/>
      <c r="F261" s="40"/>
      <c r="G261" s="40"/>
      <c r="H261" s="40"/>
    </row>
    <row r="262" spans="2:8" s="26" customFormat="1">
      <c r="B262" s="3"/>
      <c r="C262" s="41"/>
      <c r="D262" s="40"/>
      <c r="E262" s="40"/>
      <c r="F262" s="40"/>
      <c r="G262" s="40"/>
      <c r="H262" s="40"/>
    </row>
    <row r="263" spans="2:8" s="26" customFormat="1">
      <c r="B263" s="3"/>
      <c r="C263" s="41"/>
      <c r="D263" s="40"/>
      <c r="E263" s="40"/>
      <c r="F263" s="40"/>
      <c r="G263" s="40"/>
      <c r="H263" s="40"/>
    </row>
    <row r="264" spans="2:8" s="26" customFormat="1">
      <c r="B264" s="3"/>
      <c r="C264" s="41"/>
      <c r="D264" s="40"/>
      <c r="E264" s="40"/>
      <c r="F264" s="40"/>
      <c r="G264" s="40"/>
      <c r="H264" s="40"/>
    </row>
    <row r="265" spans="2:8" s="26" customFormat="1">
      <c r="B265" s="3"/>
      <c r="C265" s="41"/>
      <c r="D265" s="40"/>
      <c r="E265" s="40"/>
      <c r="F265" s="40"/>
      <c r="G265" s="40"/>
      <c r="H265" s="40"/>
    </row>
    <row r="266" spans="2:8" s="26" customFormat="1">
      <c r="B266" s="3"/>
      <c r="C266" s="41"/>
      <c r="D266" s="40"/>
      <c r="E266" s="40"/>
      <c r="F266" s="40"/>
      <c r="G266" s="40"/>
      <c r="H266" s="40"/>
    </row>
    <row r="267" spans="2:8" s="26" customFormat="1">
      <c r="B267" s="3"/>
      <c r="C267" s="41"/>
      <c r="D267" s="40"/>
      <c r="E267" s="40"/>
      <c r="F267" s="40"/>
      <c r="G267" s="40"/>
      <c r="H267" s="40"/>
    </row>
    <row r="268" spans="2:8" s="26" customFormat="1">
      <c r="B268" s="3"/>
      <c r="C268" s="41"/>
      <c r="D268" s="40"/>
      <c r="E268" s="40"/>
      <c r="F268" s="40"/>
      <c r="G268" s="40"/>
      <c r="H268" s="40"/>
    </row>
    <row r="269" spans="2:8" s="26" customFormat="1">
      <c r="B269" s="3"/>
      <c r="C269" s="41"/>
      <c r="D269" s="40"/>
      <c r="E269" s="40"/>
      <c r="F269" s="40"/>
      <c r="G269" s="40"/>
      <c r="H269" s="40"/>
    </row>
    <row r="270" spans="2:8" s="26" customFormat="1">
      <c r="B270" s="3"/>
      <c r="C270" s="41"/>
      <c r="D270" s="40"/>
      <c r="E270" s="40"/>
      <c r="F270" s="40"/>
      <c r="G270" s="40"/>
      <c r="H270" s="40"/>
    </row>
    <row r="271" spans="2:8" s="26" customFormat="1">
      <c r="B271" s="3"/>
      <c r="C271" s="41"/>
      <c r="D271" s="40"/>
      <c r="E271" s="40"/>
      <c r="F271" s="40"/>
      <c r="G271" s="40"/>
      <c r="H271" s="40"/>
    </row>
    <row r="272" spans="2:8" s="26" customFormat="1">
      <c r="B272" s="3"/>
      <c r="C272" s="41"/>
      <c r="D272" s="40"/>
      <c r="E272" s="40"/>
      <c r="F272" s="40"/>
      <c r="G272" s="40"/>
      <c r="H272" s="40"/>
    </row>
    <row r="273" spans="2:8" s="26" customFormat="1">
      <c r="B273" s="3"/>
      <c r="C273" s="41"/>
      <c r="D273" s="40"/>
      <c r="E273" s="40"/>
      <c r="F273" s="40"/>
      <c r="G273" s="40"/>
      <c r="H273" s="40"/>
    </row>
    <row r="274" spans="2:8" s="26" customFormat="1">
      <c r="B274" s="3"/>
      <c r="C274" s="41"/>
      <c r="D274" s="40"/>
      <c r="E274" s="40"/>
      <c r="F274" s="40"/>
      <c r="G274" s="40"/>
      <c r="H274" s="40"/>
    </row>
    <row r="275" spans="2:8" s="26" customFormat="1">
      <c r="B275" s="3"/>
      <c r="C275" s="41"/>
      <c r="D275" s="40"/>
      <c r="E275" s="40"/>
      <c r="F275" s="40"/>
      <c r="G275" s="40"/>
      <c r="H275" s="40"/>
    </row>
    <row r="276" spans="2:8" s="26" customFormat="1">
      <c r="B276" s="3"/>
      <c r="C276" s="41"/>
      <c r="D276" s="40"/>
      <c r="E276" s="40"/>
      <c r="F276" s="40"/>
      <c r="G276" s="40"/>
      <c r="H276" s="40"/>
    </row>
    <row r="277" spans="2:8" s="26" customFormat="1">
      <c r="B277" s="3"/>
      <c r="C277" s="41"/>
      <c r="D277" s="40"/>
      <c r="E277" s="40"/>
      <c r="F277" s="40"/>
      <c r="G277" s="40"/>
      <c r="H277" s="40"/>
    </row>
    <row r="278" spans="2:8" s="26" customFormat="1">
      <c r="B278" s="3"/>
      <c r="C278" s="41"/>
      <c r="D278" s="40"/>
      <c r="E278" s="40"/>
      <c r="F278" s="40"/>
      <c r="G278" s="40"/>
      <c r="H278" s="40"/>
    </row>
    <row r="279" spans="2:8" s="26" customFormat="1">
      <c r="B279" s="3"/>
      <c r="C279" s="41"/>
      <c r="D279" s="40"/>
      <c r="E279" s="40"/>
      <c r="F279" s="40"/>
      <c r="G279" s="40"/>
      <c r="H279" s="40"/>
    </row>
    <row r="280" spans="2:8" s="26" customFormat="1">
      <c r="B280" s="3"/>
      <c r="C280" s="41"/>
      <c r="D280" s="40"/>
      <c r="E280" s="40"/>
      <c r="F280" s="40"/>
      <c r="G280" s="40"/>
      <c r="H280" s="40"/>
    </row>
    <row r="281" spans="2:8" s="26" customFormat="1">
      <c r="B281" s="3"/>
      <c r="C281" s="41"/>
      <c r="D281" s="40"/>
      <c r="E281" s="40"/>
      <c r="F281" s="40"/>
      <c r="G281" s="40"/>
      <c r="H281" s="40"/>
    </row>
    <row r="282" spans="2:8" s="26" customFormat="1">
      <c r="B282" s="3"/>
      <c r="C282" s="41"/>
      <c r="D282" s="40"/>
      <c r="E282" s="40"/>
      <c r="F282" s="40"/>
      <c r="G282" s="40"/>
      <c r="H282" s="40"/>
    </row>
    <row r="283" spans="2:8" s="26" customFormat="1">
      <c r="B283" s="3"/>
      <c r="C283" s="41"/>
      <c r="D283" s="40"/>
      <c r="E283" s="40"/>
      <c r="F283" s="40"/>
      <c r="G283" s="40"/>
      <c r="H283" s="40"/>
    </row>
    <row r="284" spans="2:8" s="26" customFormat="1">
      <c r="B284" s="3"/>
      <c r="C284" s="41"/>
      <c r="D284" s="40"/>
      <c r="E284" s="40"/>
      <c r="F284" s="40"/>
      <c r="G284" s="40"/>
      <c r="H284" s="40"/>
    </row>
    <row r="285" spans="2:8" s="26" customFormat="1">
      <c r="B285" s="3"/>
      <c r="C285" s="41"/>
      <c r="D285" s="40"/>
      <c r="E285" s="40"/>
      <c r="F285" s="40"/>
      <c r="G285" s="40"/>
      <c r="H285" s="40"/>
    </row>
    <row r="286" spans="2:8" s="26" customFormat="1">
      <c r="B286" s="3"/>
      <c r="C286" s="41"/>
      <c r="D286" s="40"/>
      <c r="E286" s="40"/>
      <c r="F286" s="40"/>
      <c r="G286" s="40"/>
      <c r="H286" s="40"/>
    </row>
    <row r="287" spans="2:8" s="26" customFormat="1">
      <c r="B287" s="3"/>
      <c r="C287" s="41"/>
      <c r="D287" s="40"/>
      <c r="E287" s="40"/>
      <c r="F287" s="40"/>
      <c r="G287" s="40"/>
      <c r="H287" s="40"/>
    </row>
    <row r="288" spans="2:8" s="26" customFormat="1">
      <c r="B288" s="3"/>
      <c r="C288" s="41"/>
      <c r="D288" s="40"/>
      <c r="E288" s="40"/>
      <c r="F288" s="40"/>
      <c r="G288" s="40"/>
      <c r="H288" s="40"/>
    </row>
    <row r="289" spans="1:14">
      <c r="A289" s="26"/>
      <c r="C289" s="302"/>
      <c r="D289" s="40"/>
      <c r="E289" s="40"/>
      <c r="F289" s="40"/>
      <c r="G289" s="40"/>
      <c r="H289" s="40"/>
      <c r="I289" s="26"/>
      <c r="J289" s="26"/>
      <c r="K289" s="26"/>
      <c r="L289" s="26"/>
      <c r="M289" s="26"/>
      <c r="N289" s="26"/>
    </row>
    <row r="290" spans="1:14">
      <c r="A290" s="26"/>
      <c r="C290" s="302"/>
      <c r="D290" s="40"/>
      <c r="E290" s="40"/>
      <c r="F290" s="40"/>
      <c r="G290" s="40"/>
      <c r="H290" s="40"/>
      <c r="I290" s="26"/>
      <c r="J290" s="26"/>
      <c r="K290" s="26"/>
      <c r="L290" s="26"/>
      <c r="M290" s="26"/>
    </row>
    <row r="291" spans="1:14">
      <c r="A291" s="26"/>
      <c r="C291" s="302"/>
      <c r="D291" s="40"/>
      <c r="E291" s="40"/>
      <c r="F291" s="40"/>
      <c r="G291" s="40"/>
      <c r="H291" s="40"/>
      <c r="I291" s="26"/>
      <c r="J291" s="26"/>
      <c r="K291" s="26"/>
      <c r="L291" s="26"/>
      <c r="M291" s="26"/>
    </row>
    <row r="292" spans="1:14">
      <c r="A292" s="26"/>
      <c r="C292" s="302"/>
      <c r="D292" s="40"/>
      <c r="E292" s="40"/>
      <c r="F292" s="40"/>
      <c r="G292" s="40"/>
      <c r="H292" s="40"/>
      <c r="I292" s="26"/>
      <c r="J292" s="26"/>
      <c r="K292" s="26"/>
      <c r="L292" s="26"/>
      <c r="M292" s="26"/>
    </row>
    <row r="293" spans="1:14">
      <c r="A293" s="26"/>
      <c r="C293" s="302"/>
      <c r="D293" s="40"/>
      <c r="E293" s="40"/>
      <c r="F293" s="40"/>
      <c r="G293" s="40"/>
      <c r="H293" s="40"/>
      <c r="I293" s="26"/>
      <c r="J293" s="26"/>
      <c r="K293" s="26"/>
      <c r="L293" s="26"/>
      <c r="M293" s="26"/>
    </row>
    <row r="294" spans="1:14">
      <c r="A294" s="26"/>
      <c r="C294" s="302"/>
      <c r="D294" s="40"/>
      <c r="E294" s="40"/>
      <c r="F294" s="40"/>
      <c r="G294" s="40"/>
      <c r="H294" s="40"/>
      <c r="I294" s="26"/>
      <c r="J294" s="26"/>
      <c r="K294" s="26"/>
      <c r="L294" s="26"/>
      <c r="M294" s="26"/>
    </row>
    <row r="295" spans="1:14">
      <c r="A295" s="26"/>
      <c r="C295" s="302"/>
      <c r="E295" s="40"/>
      <c r="G295" s="40"/>
      <c r="H295" s="40"/>
      <c r="I295" s="26"/>
      <c r="J295" s="26"/>
      <c r="K295" s="26"/>
      <c r="L295" s="26"/>
      <c r="M295" s="26"/>
    </row>
    <row r="296" spans="1:14">
      <c r="A296" s="26"/>
      <c r="C296" s="302"/>
      <c r="E296" s="40"/>
      <c r="G296" s="40"/>
      <c r="H296" s="40"/>
      <c r="I296" s="26"/>
      <c r="J296" s="26"/>
      <c r="K296" s="26"/>
      <c r="L296" s="26"/>
      <c r="M296" s="26"/>
    </row>
    <row r="297" spans="1:14">
      <c r="C297" s="302"/>
      <c r="E297" s="40"/>
      <c r="G297" s="40"/>
      <c r="I297" s="26"/>
      <c r="J297" s="26"/>
      <c r="K297" s="26"/>
      <c r="L297" s="26"/>
      <c r="M297" s="26"/>
    </row>
    <row r="298" spans="1:14">
      <c r="C298" s="302"/>
      <c r="E298" s="40"/>
      <c r="G298" s="40"/>
      <c r="I298" s="26"/>
      <c r="J298" s="26"/>
      <c r="K298" s="26"/>
      <c r="L298" s="26"/>
      <c r="M298" s="26"/>
    </row>
    <row r="299" spans="1:14">
      <c r="C299" s="302"/>
      <c r="E299" s="40"/>
      <c r="G299" s="40"/>
      <c r="I299" s="26"/>
      <c r="J299" s="26"/>
      <c r="K299" s="26"/>
      <c r="L299" s="26"/>
      <c r="M299" s="26"/>
    </row>
    <row r="300" spans="1:14">
      <c r="C300" s="302"/>
      <c r="E300" s="40"/>
      <c r="G300" s="40"/>
      <c r="I300" s="26"/>
      <c r="J300" s="26"/>
      <c r="K300" s="26"/>
      <c r="L300" s="26"/>
      <c r="M300" s="26"/>
    </row>
    <row r="301" spans="1:14">
      <c r="E301" s="40"/>
      <c r="G301" s="40"/>
      <c r="I301" s="26"/>
      <c r="J301" s="26"/>
      <c r="K301" s="26"/>
      <c r="L301" s="26"/>
      <c r="M301" s="26"/>
    </row>
    <row r="302" spans="1:14">
      <c r="E302" s="40"/>
      <c r="G302" s="40"/>
      <c r="I302" s="26"/>
      <c r="J302" s="26"/>
      <c r="K302" s="26"/>
      <c r="L302" s="26"/>
    </row>
    <row r="303" spans="1:14">
      <c r="E303" s="40"/>
      <c r="G303" s="40"/>
      <c r="I303" s="26"/>
      <c r="J303" s="26"/>
      <c r="K303" s="26"/>
      <c r="L303" s="26"/>
    </row>
    <row r="304" spans="1:14">
      <c r="E304" s="40"/>
      <c r="G304" s="40"/>
      <c r="I304" s="26"/>
      <c r="J304" s="26"/>
      <c r="K304" s="26"/>
      <c r="L304" s="26"/>
    </row>
    <row r="305" spans="5:11">
      <c r="E305" s="40"/>
      <c r="G305" s="40"/>
      <c r="I305" s="26"/>
      <c r="J305" s="26"/>
      <c r="K305" s="26"/>
    </row>
    <row r="306" spans="5:11">
      <c r="E306" s="40"/>
      <c r="G306" s="40"/>
      <c r="I306" s="26"/>
      <c r="J306" s="26"/>
      <c r="K306" s="26"/>
    </row>
    <row r="307" spans="5:11">
      <c r="E307" s="40"/>
      <c r="G307" s="40"/>
    </row>
    <row r="308" spans="5:11">
      <c r="E308" s="40"/>
      <c r="G308" s="40"/>
    </row>
    <row r="309" spans="5:11">
      <c r="E309" s="40"/>
      <c r="G309" s="40"/>
    </row>
    <row r="310" spans="5:11">
      <c r="E310" s="40"/>
      <c r="G310" s="40"/>
    </row>
    <row r="311" spans="5:11">
      <c r="E311" s="40"/>
    </row>
    <row r="312" spans="5:11">
      <c r="E312" s="40"/>
    </row>
    <row r="313" spans="5:11">
      <c r="E313" s="40"/>
    </row>
    <row r="314" spans="5:11">
      <c r="E314" s="40"/>
    </row>
    <row r="315" spans="5:11">
      <c r="E315" s="40"/>
    </row>
    <row r="316" spans="5:11">
      <c r="E316" s="40"/>
    </row>
    <row r="317" spans="5:11">
      <c r="E317" s="40"/>
    </row>
    <row r="318" spans="5:11">
      <c r="E318" s="40"/>
    </row>
    <row r="319" spans="5:11">
      <c r="E319" s="40"/>
    </row>
    <row r="320" spans="5:11">
      <c r="E320" s="40"/>
    </row>
    <row r="321" spans="5:5">
      <c r="E321" s="40"/>
    </row>
    <row r="322" spans="5:5">
      <c r="E322" s="40"/>
    </row>
    <row r="323" spans="5:5">
      <c r="E323" s="40"/>
    </row>
    <row r="324" spans="5:5">
      <c r="E324" s="40"/>
    </row>
    <row r="325" spans="5:5">
      <c r="E325" s="40"/>
    </row>
    <row r="326" spans="5:5">
      <c r="E326" s="40"/>
    </row>
    <row r="327" spans="5:5">
      <c r="E327" s="40"/>
    </row>
  </sheetData>
  <sheetProtection algorithmName="SHA-512" hashValue="kEThU9ZutEGjXGpcZw8TH4lVdjYo2wxSqKiGVZg1omfEr04WNIOHOHVHf1HXAtwZ3UErIrNBscSAZfI0MUiGUA==" saltValue="CRaSaJjNLn50f5zU5DcOJg==" spinCount="100000" sheet="1" objects="1" scenarios="1" selectLockedCells="1" selectUnlockedCells="1"/>
  <dataConsolidate/>
  <mergeCells count="22">
    <mergeCell ref="C16:H16"/>
    <mergeCell ref="C17:H17"/>
    <mergeCell ref="A18:B20"/>
    <mergeCell ref="C18:H18"/>
    <mergeCell ref="C19:H19"/>
    <mergeCell ref="C20:H20"/>
    <mergeCell ref="C10:H10"/>
    <mergeCell ref="C11:H11"/>
    <mergeCell ref="C12:H12"/>
    <mergeCell ref="C14:H14"/>
    <mergeCell ref="C15:H15"/>
    <mergeCell ref="C13:H13"/>
    <mergeCell ref="A9:H9"/>
    <mergeCell ref="A1:A2"/>
    <mergeCell ref="B1:B2"/>
    <mergeCell ref="C1:H2"/>
    <mergeCell ref="A3:H3"/>
    <mergeCell ref="C4:H4"/>
    <mergeCell ref="C5:H5"/>
    <mergeCell ref="C6:H6"/>
    <mergeCell ref="A7:H7"/>
    <mergeCell ref="A8:H8"/>
  </mergeCells>
  <conditionalFormatting sqref="C19:H19">
    <cfRule type="notContainsBlanks" dxfId="5" priority="17">
      <formula>LEN(TRIM(C19))&gt;0</formula>
    </cfRule>
  </conditionalFormatting>
  <conditionalFormatting sqref="C19:H19">
    <cfRule type="cellIs" dxfId="4" priority="13" operator="between">
      <formula>0</formula>
      <formula>0</formula>
    </cfRule>
    <cfRule type="containsBlanks" dxfId="3" priority="22">
      <formula>LEN(TRIM(C19))=0</formula>
    </cfRule>
  </conditionalFormatting>
  <conditionalFormatting sqref="A1:A2">
    <cfRule type="cellIs" dxfId="2" priority="9" operator="between">
      <formula>0</formula>
      <formula>0</formula>
    </cfRule>
    <cfRule type="cellIs" dxfId="1" priority="10" operator="between">
      <formula>1</formula>
      <formula>300</formula>
    </cfRule>
  </conditionalFormatting>
  <conditionalFormatting sqref="C1:H2 B5:H6 B11:H17">
    <cfRule type="cellIs" dxfId="0" priority="1" operator="between">
      <formula>0</formula>
      <formula>0</formula>
    </cfRule>
  </conditionalFormatting>
  <dataValidations count="1">
    <dataValidation type="list" allowBlank="1" showInputMessage="1" showErrorMessage="1" sqref="C19:H19">
      <formula1>#REF!</formula1>
    </dataValidation>
  </dataValidations>
  <printOptions horizontalCentered="1"/>
  <pageMargins left="0.27559055118110237" right="0.27559055118110237" top="0.78740157480314965" bottom="0.47244094488188981" header="7.874015748031496E-2" footer="0.11811023622047245"/>
  <pageSetup paperSize="9" scale="99" fitToHeight="10" orientation="portrait" r:id="rId1"/>
  <headerFooter>
    <oddHeader xml:space="preserve">&amp;L&amp;G&amp;C&amp;"-,Kursywa"&amp;14
&amp;"-,Pogrubiony"&amp;K0000FFOBSADA SĘDZIOWSKA ZAWODÓW&amp;R&amp;"-,Kursywa"&amp;10&amp;K0000FFdnia, &amp;D   
&amp;12&amp;K000000DRUK DLA SPIKERA I TV&amp;"-,Pogrubiona kursywa"   </oddHeader>
    <oddFooter>&amp;C&amp;"-,Kursywa"&amp;10&amp;K0000FFstrona &amp;P / &amp;N&amp;R&amp;"-,Kursywa"&amp;K0000FFPolska Liga Siatkówki SA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8" tint="-0.499984740745262"/>
    <pageSetUpPr fitToPage="1"/>
  </sheetPr>
  <dimension ref="A1:AH434"/>
  <sheetViews>
    <sheetView showGridLines="0" view="pageBreakPreview" zoomScaleNormal="100" zoomScaleSheetLayoutView="100" workbookViewId="0">
      <pane ySplit="8" topLeftCell="A9" activePane="bottomLeft" state="frozen"/>
      <selection activeCell="C22" sqref="C22:H22"/>
      <selection pane="bottomLeft" activeCell="C1" sqref="C1:H2"/>
    </sheetView>
  </sheetViews>
  <sheetFormatPr defaultRowHeight="15"/>
  <cols>
    <col min="1" max="1" width="15.7109375" style="3" customWidth="1"/>
    <col min="2" max="2" width="38.7109375" style="3" customWidth="1"/>
    <col min="3" max="5" width="7" style="5" customWidth="1"/>
    <col min="6" max="8" width="7" style="3" customWidth="1"/>
    <col min="9" max="9" width="2.7109375" style="3" customWidth="1"/>
    <col min="10" max="10" width="2.7109375" style="3" hidden="1" customWidth="1"/>
    <col min="11" max="20" width="2.7109375" style="10" hidden="1" customWidth="1"/>
    <col min="21" max="22" width="10.7109375" style="10" hidden="1" customWidth="1"/>
    <col min="23" max="23" width="10.7109375" style="10" customWidth="1"/>
    <col min="24" max="24" width="59.42578125" style="11" customWidth="1"/>
    <col min="25" max="61" width="10.7109375" style="3" customWidth="1"/>
    <col min="62" max="16384" width="9.140625" style="3"/>
  </cols>
  <sheetData>
    <row r="1" spans="1:34" ht="15.95" customHeight="1">
      <c r="A1" s="389">
        <f>143-U1</f>
        <v>128</v>
      </c>
      <c r="B1" s="387" t="s">
        <v>51</v>
      </c>
      <c r="C1" s="374"/>
      <c r="D1" s="374"/>
      <c r="E1" s="374"/>
      <c r="F1" s="374"/>
      <c r="G1" s="374"/>
      <c r="H1" s="375"/>
      <c r="J1" s="373"/>
      <c r="K1" s="51"/>
      <c r="U1" s="75">
        <f>SUM(U2:U126)</f>
        <v>15</v>
      </c>
      <c r="X1" s="39"/>
      <c r="Y1" s="39"/>
      <c r="Z1" s="39"/>
      <c r="AA1" s="39"/>
      <c r="AB1" s="39"/>
      <c r="AC1" s="39"/>
      <c r="AD1" s="39"/>
      <c r="AE1" s="39"/>
      <c r="AF1" s="39"/>
      <c r="AG1" s="39"/>
      <c r="AH1" s="26"/>
    </row>
    <row r="2" spans="1:34" ht="15.95" customHeight="1">
      <c r="A2" s="390"/>
      <c r="B2" s="388"/>
      <c r="C2" s="374"/>
      <c r="D2" s="374"/>
      <c r="E2" s="374"/>
      <c r="F2" s="374"/>
      <c r="G2" s="374"/>
      <c r="H2" s="375"/>
      <c r="J2" s="373"/>
      <c r="K2" s="45"/>
      <c r="U2" s="15">
        <f>COUNTA(C1)</f>
        <v>0</v>
      </c>
      <c r="AH2" s="39"/>
    </row>
    <row r="3" spans="1:34" ht="3" customHeight="1">
      <c r="A3" s="376"/>
      <c r="B3" s="376"/>
      <c r="C3" s="376"/>
      <c r="D3" s="376"/>
      <c r="E3" s="376"/>
      <c r="F3" s="376"/>
      <c r="G3" s="376"/>
      <c r="H3" s="376"/>
      <c r="AH3" s="26"/>
    </row>
    <row r="4" spans="1:34" s="4" customFormat="1" ht="15.95" customHeight="1">
      <c r="A4" s="383" t="s">
        <v>323</v>
      </c>
      <c r="B4" s="384"/>
      <c r="C4" s="381"/>
      <c r="D4" s="382"/>
      <c r="E4" s="381"/>
      <c r="F4" s="382"/>
      <c r="G4" s="381"/>
      <c r="H4" s="382"/>
      <c r="K4" s="12"/>
      <c r="L4" s="12"/>
      <c r="M4" s="12"/>
      <c r="N4" s="12"/>
      <c r="O4" s="12"/>
      <c r="P4" s="12"/>
      <c r="Q4" s="12"/>
      <c r="R4" s="12"/>
      <c r="S4" s="12"/>
      <c r="T4" s="12"/>
      <c r="U4" s="15">
        <f>COUNTA(C4:H4)</f>
        <v>0</v>
      </c>
      <c r="V4" s="12"/>
      <c r="W4" s="12"/>
      <c r="X4" s="13"/>
      <c r="AH4" s="39"/>
    </row>
    <row r="5" spans="1:34" s="4" customFormat="1" ht="15.95" customHeight="1">
      <c r="A5" s="128"/>
      <c r="B5" s="129" t="s">
        <v>0</v>
      </c>
      <c r="C5" s="377" t="s">
        <v>1</v>
      </c>
      <c r="D5" s="377"/>
      <c r="E5" s="377"/>
      <c r="F5" s="377"/>
      <c r="G5" s="377"/>
      <c r="H5" s="377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3"/>
    </row>
    <row r="6" spans="1:34" s="4" customFormat="1" ht="15.95" customHeight="1">
      <c r="A6" s="128" t="s">
        <v>53</v>
      </c>
      <c r="B6" s="133"/>
      <c r="C6" s="363"/>
      <c r="D6" s="364"/>
      <c r="E6" s="364"/>
      <c r="F6" s="364"/>
      <c r="G6" s="364"/>
      <c r="H6" s="365"/>
      <c r="K6" s="44"/>
      <c r="L6" s="44"/>
      <c r="M6" s="44"/>
      <c r="N6" s="44"/>
      <c r="O6" s="44"/>
      <c r="P6" s="44"/>
      <c r="Q6" s="44"/>
      <c r="R6" s="44"/>
      <c r="S6" s="44"/>
      <c r="T6" s="44"/>
      <c r="U6" s="15">
        <f>COUNTA(B6:H6)</f>
        <v>0</v>
      </c>
      <c r="V6" s="44"/>
      <c r="W6" s="12"/>
      <c r="X6" s="13"/>
    </row>
    <row r="7" spans="1:34" s="4" customFormat="1" ht="15.95" customHeight="1">
      <c r="A7" s="128" t="s">
        <v>54</v>
      </c>
      <c r="B7" s="130"/>
      <c r="C7" s="363"/>
      <c r="D7" s="364"/>
      <c r="E7" s="364"/>
      <c r="F7" s="364"/>
      <c r="G7" s="364"/>
      <c r="H7" s="365"/>
      <c r="K7" s="44"/>
      <c r="L7" s="44"/>
      <c r="M7" s="44"/>
      <c r="N7" s="44"/>
      <c r="O7" s="44"/>
      <c r="P7" s="44"/>
      <c r="Q7" s="44"/>
      <c r="R7" s="44"/>
      <c r="S7" s="44"/>
      <c r="T7" s="44"/>
      <c r="U7" s="15">
        <f>COUNTA(B7:H7)</f>
        <v>0</v>
      </c>
      <c r="V7" s="44"/>
      <c r="W7" s="12"/>
      <c r="X7" s="13"/>
    </row>
    <row r="8" spans="1:34" ht="3" customHeight="1">
      <c r="A8" s="385"/>
      <c r="B8" s="385"/>
      <c r="C8" s="385"/>
      <c r="D8" s="385"/>
      <c r="E8" s="385"/>
      <c r="F8" s="385"/>
      <c r="G8" s="385"/>
      <c r="H8" s="385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</row>
    <row r="9" spans="1:34" s="4" customFormat="1" ht="15.95" customHeight="1">
      <c r="A9" s="142" t="s">
        <v>26</v>
      </c>
      <c r="B9" s="386"/>
      <c r="C9" s="386"/>
      <c r="D9" s="386"/>
      <c r="E9" s="386"/>
      <c r="F9" s="386"/>
      <c r="G9" s="386"/>
      <c r="H9" s="386"/>
      <c r="K9" s="44"/>
      <c r="L9" s="44"/>
      <c r="M9" s="44"/>
      <c r="N9" s="44"/>
      <c r="O9" s="44"/>
      <c r="P9" s="44"/>
      <c r="Q9" s="44"/>
      <c r="R9" s="44"/>
      <c r="S9" s="44"/>
      <c r="T9" s="44"/>
      <c r="U9" s="15">
        <f>COUNTA(B9)</f>
        <v>0</v>
      </c>
      <c r="V9" s="44"/>
      <c r="W9" s="12"/>
      <c r="X9" s="13"/>
    </row>
    <row r="10" spans="1:34" ht="3" customHeight="1" thickBot="1">
      <c r="A10" s="64"/>
      <c r="B10" s="64"/>
      <c r="C10" s="120"/>
      <c r="D10" s="120"/>
      <c r="E10" s="120"/>
      <c r="F10" s="64"/>
      <c r="G10" s="64"/>
      <c r="H10" s="64"/>
    </row>
    <row r="11" spans="1:34" s="4" customFormat="1" ht="15" customHeight="1" thickBot="1">
      <c r="A11" s="353" t="s">
        <v>711</v>
      </c>
      <c r="B11" s="354"/>
      <c r="C11" s="354"/>
      <c r="D11" s="354"/>
      <c r="E11" s="354"/>
      <c r="F11" s="354"/>
      <c r="G11" s="354"/>
      <c r="H11" s="355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3"/>
    </row>
    <row r="12" spans="1:34" ht="3" customHeight="1">
      <c r="A12" s="356"/>
      <c r="B12" s="357"/>
      <c r="C12" s="357"/>
      <c r="D12" s="357"/>
      <c r="E12" s="357"/>
      <c r="F12" s="357"/>
      <c r="G12" s="357"/>
      <c r="H12" s="358"/>
    </row>
    <row r="13" spans="1:34" ht="15" customHeight="1">
      <c r="A13" s="359"/>
      <c r="B13" s="359"/>
      <c r="C13" s="360">
        <f>B7</f>
        <v>0</v>
      </c>
      <c r="D13" s="360"/>
      <c r="E13" s="360">
        <f>C7</f>
        <v>0</v>
      </c>
      <c r="F13" s="360"/>
      <c r="G13" s="360" t="s">
        <v>712</v>
      </c>
      <c r="H13" s="360"/>
      <c r="K13" s="14"/>
    </row>
    <row r="14" spans="1:34" ht="15" customHeight="1">
      <c r="A14" s="329" t="s">
        <v>713</v>
      </c>
      <c r="B14" s="329"/>
      <c r="C14" s="331"/>
      <c r="D14" s="332"/>
      <c r="E14" s="332"/>
      <c r="F14" s="333"/>
      <c r="G14" s="334"/>
      <c r="H14" s="335"/>
      <c r="I14" s="140" t="str">
        <f>CONCATENATE(IF(C14&gt;E14,1,""),IF(C14&lt;E14,-1,""))</f>
        <v/>
      </c>
      <c r="J14" s="140"/>
      <c r="K14" s="15"/>
      <c r="L14" s="15"/>
      <c r="M14" s="15"/>
      <c r="U14" s="15">
        <f>COUNTA(C14:H14)</f>
        <v>0</v>
      </c>
    </row>
    <row r="15" spans="1:34" ht="15" customHeight="1">
      <c r="A15" s="329" t="s">
        <v>714</v>
      </c>
      <c r="B15" s="329"/>
      <c r="C15" s="334"/>
      <c r="D15" s="361"/>
      <c r="E15" s="332"/>
      <c r="F15" s="333"/>
      <c r="G15" s="334"/>
      <c r="H15" s="335"/>
      <c r="I15" s="140" t="str">
        <f t="shared" ref="I15:I18" si="0">CONCATENATE(IF(C15&gt;E15,1,""),IF(C15&lt;E15,-1,""))</f>
        <v/>
      </c>
      <c r="J15" s="140"/>
      <c r="K15" s="15"/>
      <c r="L15" s="15"/>
      <c r="M15" s="15"/>
      <c r="U15" s="15">
        <f>COUNTA(C15:H15)</f>
        <v>0</v>
      </c>
    </row>
    <row r="16" spans="1:34" ht="15" customHeight="1">
      <c r="A16" s="329" t="s">
        <v>715</v>
      </c>
      <c r="B16" s="329"/>
      <c r="C16" s="331"/>
      <c r="D16" s="332"/>
      <c r="E16" s="332"/>
      <c r="F16" s="333"/>
      <c r="G16" s="334"/>
      <c r="H16" s="335"/>
      <c r="I16" s="140" t="str">
        <f t="shared" si="0"/>
        <v/>
      </c>
      <c r="J16" s="140">
        <v>25</v>
      </c>
      <c r="K16" s="15"/>
      <c r="L16" s="15"/>
      <c r="M16" s="15"/>
      <c r="U16" s="15">
        <f>COUNTA(C16:H16)</f>
        <v>0</v>
      </c>
    </row>
    <row r="17" spans="1:24" ht="15" customHeight="1">
      <c r="A17" s="329" t="s">
        <v>716</v>
      </c>
      <c r="B17" s="329"/>
      <c r="C17" s="331"/>
      <c r="D17" s="332"/>
      <c r="E17" s="332"/>
      <c r="F17" s="333"/>
      <c r="G17" s="334"/>
      <c r="H17" s="335"/>
      <c r="I17" s="140" t="str">
        <f t="shared" si="0"/>
        <v/>
      </c>
      <c r="J17" s="140"/>
      <c r="K17" s="15"/>
      <c r="L17" s="15"/>
      <c r="M17" s="15"/>
      <c r="U17" s="15">
        <f>COUNTA(C17:H17)</f>
        <v>0</v>
      </c>
    </row>
    <row r="18" spans="1:24" ht="15" customHeight="1">
      <c r="A18" s="329" t="s">
        <v>717</v>
      </c>
      <c r="B18" s="329"/>
      <c r="C18" s="331"/>
      <c r="D18" s="332"/>
      <c r="E18" s="332"/>
      <c r="F18" s="333"/>
      <c r="G18" s="334"/>
      <c r="H18" s="335"/>
      <c r="I18" s="140" t="str">
        <f t="shared" si="0"/>
        <v/>
      </c>
      <c r="J18" s="140"/>
      <c r="K18" s="15"/>
      <c r="L18" s="15"/>
      <c r="M18" s="15"/>
      <c r="U18" s="15">
        <f>COUNTA(C18:H18)</f>
        <v>0</v>
      </c>
    </row>
    <row r="19" spans="1:24" ht="15" customHeight="1">
      <c r="A19" s="329" t="s">
        <v>718</v>
      </c>
      <c r="B19" s="329"/>
      <c r="C19" s="339">
        <f>SUM(C14:D18)</f>
        <v>0</v>
      </c>
      <c r="D19" s="339"/>
      <c r="E19" s="339">
        <f>SUM(E14:F18)</f>
        <v>0</v>
      </c>
      <c r="F19" s="340"/>
      <c r="G19" s="341" t="str">
        <f>IF(COUNTBLANK(G14)&gt;0,"",CONCATENATE(QUOTIENT(SUM(G14:H18),60),"h ",MOD(SUM(G14:H18),60),"min"))</f>
        <v/>
      </c>
      <c r="H19" s="342"/>
    </row>
    <row r="20" spans="1:24" ht="15" customHeight="1">
      <c r="A20" s="325" t="s">
        <v>719</v>
      </c>
      <c r="B20" s="325"/>
      <c r="C20" s="345" t="str">
        <f>IF(COUNTBLANK(C14)&gt;0,"",COUNTIF(I14:I18,1))</f>
        <v/>
      </c>
      <c r="D20" s="346"/>
      <c r="E20" s="346" t="str">
        <f>IF(COUNTBLANK(E14)&gt;0,"",COUNTIF(I14:I18,-1))</f>
        <v/>
      </c>
      <c r="F20" s="346"/>
      <c r="G20" s="343"/>
      <c r="H20" s="344"/>
      <c r="M20" s="141"/>
      <c r="N20" s="141"/>
    </row>
    <row r="21" spans="1:24" s="4" customFormat="1" ht="15" customHeight="1">
      <c r="A21" s="323" t="s">
        <v>905</v>
      </c>
      <c r="B21" s="323"/>
      <c r="C21" s="331">
        <v>0</v>
      </c>
      <c r="D21" s="332"/>
      <c r="E21" s="332">
        <v>0</v>
      </c>
      <c r="F21" s="333"/>
      <c r="G21" s="334">
        <v>0</v>
      </c>
      <c r="H21" s="335"/>
      <c r="K21" s="139"/>
      <c r="L21" s="15"/>
      <c r="M21" s="12"/>
      <c r="N21" s="12"/>
      <c r="O21" s="12"/>
      <c r="P21" s="12"/>
      <c r="Q21" s="12"/>
      <c r="R21" s="12"/>
      <c r="S21" s="12"/>
      <c r="T21" s="12"/>
      <c r="U21" s="15">
        <f>COUNTA(C21:H21)</f>
        <v>3</v>
      </c>
      <c r="V21" s="12"/>
      <c r="W21" s="12"/>
      <c r="X21" s="13"/>
    </row>
    <row r="22" spans="1:24" s="34" customFormat="1" ht="15" customHeight="1">
      <c r="A22" s="324" t="s">
        <v>904</v>
      </c>
      <c r="B22" s="324"/>
      <c r="C22" s="336"/>
      <c r="D22" s="336"/>
      <c r="E22" s="336"/>
      <c r="F22" s="336"/>
      <c r="G22" s="337"/>
      <c r="H22" s="338"/>
      <c r="K22" s="14"/>
      <c r="L22" s="35"/>
      <c r="M22" s="35"/>
      <c r="N22" s="35"/>
      <c r="O22" s="35"/>
      <c r="P22" s="35"/>
      <c r="Q22" s="35"/>
      <c r="R22" s="35"/>
      <c r="S22" s="35"/>
      <c r="T22" s="35"/>
      <c r="U22" s="15">
        <f>COUNTA(C22:H22)</f>
        <v>0</v>
      </c>
      <c r="V22" s="35"/>
      <c r="W22" s="35"/>
      <c r="X22" s="36"/>
    </row>
    <row r="23" spans="1:24" ht="15" customHeight="1">
      <c r="A23" s="325" t="s">
        <v>720</v>
      </c>
      <c r="B23" s="325"/>
      <c r="C23" s="326"/>
      <c r="D23" s="327"/>
      <c r="E23" s="328"/>
      <c r="F23" s="326"/>
      <c r="G23" s="327"/>
      <c r="H23" s="328"/>
      <c r="K23" s="14"/>
      <c r="U23" s="15">
        <f>COUNTA(C23:H23)</f>
        <v>0</v>
      </c>
    </row>
    <row r="24" spans="1:24" ht="15" customHeight="1">
      <c r="A24" s="329" t="s">
        <v>906</v>
      </c>
      <c r="B24" s="329"/>
      <c r="C24" s="330"/>
      <c r="D24" s="330"/>
      <c r="E24" s="330"/>
      <c r="F24" s="330"/>
      <c r="G24" s="330"/>
      <c r="H24" s="330"/>
      <c r="K24" s="43"/>
      <c r="U24" s="15">
        <f>COUNTA(C24:H24)</f>
        <v>0</v>
      </c>
    </row>
    <row r="25" spans="1:24" ht="3" customHeight="1" thickBot="1">
      <c r="A25" s="320"/>
      <c r="B25" s="321"/>
      <c r="C25" s="321"/>
      <c r="D25" s="321"/>
      <c r="E25" s="321"/>
      <c r="F25" s="321"/>
      <c r="G25" s="321"/>
      <c r="H25" s="322"/>
    </row>
    <row r="26" spans="1:24" s="4" customFormat="1" ht="15" customHeight="1" thickBot="1">
      <c r="A26" s="366" t="s">
        <v>48</v>
      </c>
      <c r="B26" s="367"/>
      <c r="C26" s="367"/>
      <c r="D26" s="367"/>
      <c r="E26" s="367"/>
      <c r="F26" s="367"/>
      <c r="G26" s="367"/>
      <c r="H26" s="368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3"/>
    </row>
    <row r="27" spans="1:24" ht="3" customHeight="1">
      <c r="A27" s="369"/>
      <c r="B27" s="370"/>
      <c r="C27" s="370"/>
      <c r="D27" s="370"/>
      <c r="E27" s="370"/>
      <c r="F27" s="370"/>
      <c r="G27" s="370"/>
      <c r="H27" s="371"/>
    </row>
    <row r="28" spans="1:24" s="4" customFormat="1" ht="15.95" customHeight="1">
      <c r="A28" s="135" t="s">
        <v>82</v>
      </c>
      <c r="B28" s="135" t="s">
        <v>5</v>
      </c>
      <c r="C28" s="349" t="s">
        <v>20</v>
      </c>
      <c r="D28" s="350"/>
      <c r="E28" s="351"/>
      <c r="F28" s="135" t="s">
        <v>6</v>
      </c>
      <c r="G28" s="352" t="s">
        <v>210</v>
      </c>
      <c r="H28" s="35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3"/>
    </row>
    <row r="29" spans="1:24" s="4" customFormat="1" ht="15" customHeight="1">
      <c r="A29" s="118" t="s">
        <v>21</v>
      </c>
      <c r="B29" s="229"/>
      <c r="C29" s="363"/>
      <c r="D29" s="364"/>
      <c r="E29" s="365"/>
      <c r="F29" s="116"/>
      <c r="G29" s="469">
        <f>D72</f>
        <v>0</v>
      </c>
      <c r="H29" s="469"/>
      <c r="K29" s="44"/>
      <c r="L29" s="12"/>
      <c r="M29" s="12"/>
      <c r="N29" s="12"/>
      <c r="O29" s="12"/>
      <c r="P29" s="12"/>
      <c r="Q29" s="12"/>
      <c r="R29" s="12"/>
      <c r="S29" s="12"/>
      <c r="T29" s="12"/>
      <c r="U29" s="15">
        <f t="shared" ref="U29:U34" si="1">COUNTA(B29:F29)</f>
        <v>0</v>
      </c>
      <c r="V29" s="12"/>
      <c r="W29" s="12"/>
      <c r="X29" s="13"/>
    </row>
    <row r="30" spans="1:24" s="4" customFormat="1" ht="15" customHeight="1">
      <c r="A30" s="118" t="s">
        <v>22</v>
      </c>
      <c r="B30" s="260"/>
      <c r="C30" s="363"/>
      <c r="D30" s="364"/>
      <c r="E30" s="365"/>
      <c r="F30" s="116"/>
      <c r="G30" s="471">
        <f>E72</f>
        <v>0</v>
      </c>
      <c r="H30" s="471"/>
      <c r="K30" s="44"/>
      <c r="L30" s="12"/>
      <c r="M30" s="12"/>
      <c r="N30" s="12"/>
      <c r="O30" s="12"/>
      <c r="P30" s="12"/>
      <c r="Q30" s="12"/>
      <c r="R30" s="12"/>
      <c r="S30" s="12"/>
      <c r="T30" s="12"/>
      <c r="U30" s="15">
        <f t="shared" si="1"/>
        <v>0</v>
      </c>
      <c r="V30" s="12"/>
      <c r="W30" s="12"/>
      <c r="X30" s="13"/>
    </row>
    <row r="31" spans="1:24" s="4" customFormat="1" ht="15" customHeight="1">
      <c r="A31" s="118" t="s">
        <v>23</v>
      </c>
      <c r="B31" s="230"/>
      <c r="C31" s="363"/>
      <c r="D31" s="364"/>
      <c r="E31" s="365"/>
      <c r="F31" s="116"/>
      <c r="G31" s="347" t="s">
        <v>594</v>
      </c>
      <c r="H31" s="348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5">
        <f>COUNTA(B31:F31)</f>
        <v>0</v>
      </c>
      <c r="V31" s="12"/>
      <c r="W31" s="12"/>
      <c r="X31" s="13"/>
    </row>
    <row r="32" spans="1:24" s="4" customFormat="1" ht="15" customHeight="1">
      <c r="A32" s="118" t="s">
        <v>24</v>
      </c>
      <c r="B32" s="230"/>
      <c r="C32" s="363"/>
      <c r="D32" s="364"/>
      <c r="E32" s="365"/>
      <c r="F32" s="116"/>
      <c r="G32" s="347" t="s">
        <v>594</v>
      </c>
      <c r="H32" s="348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5">
        <f>COUNTA(B32:F32)</f>
        <v>0</v>
      </c>
      <c r="V32" s="12"/>
      <c r="W32" s="12"/>
      <c r="X32" s="13"/>
    </row>
    <row r="33" spans="1:34" s="4" customFormat="1" ht="15" customHeight="1">
      <c r="A33" s="118" t="s">
        <v>81</v>
      </c>
      <c r="B33" s="229"/>
      <c r="C33" s="363"/>
      <c r="D33" s="364"/>
      <c r="E33" s="365"/>
      <c r="F33" s="116"/>
      <c r="G33" s="347" t="s">
        <v>594</v>
      </c>
      <c r="H33" s="348"/>
      <c r="K33" s="44"/>
      <c r="L33" s="12"/>
      <c r="M33" s="12"/>
      <c r="N33" s="12"/>
      <c r="O33" s="12"/>
      <c r="P33" s="12"/>
      <c r="Q33" s="12"/>
      <c r="R33" s="12"/>
      <c r="S33" s="12"/>
      <c r="T33" s="12"/>
      <c r="U33" s="15">
        <f t="shared" si="1"/>
        <v>0</v>
      </c>
      <c r="V33" s="12"/>
      <c r="W33" s="12"/>
      <c r="X33" s="13"/>
    </row>
    <row r="34" spans="1:34" s="4" customFormat="1" ht="15" customHeight="1">
      <c r="A34" s="118" t="s">
        <v>710</v>
      </c>
      <c r="B34" s="229"/>
      <c r="C34" s="363"/>
      <c r="D34" s="364"/>
      <c r="E34" s="365"/>
      <c r="F34" s="116"/>
      <c r="G34" s="347" t="s">
        <v>594</v>
      </c>
      <c r="H34" s="348"/>
      <c r="K34" s="44"/>
      <c r="L34" s="12"/>
      <c r="M34" s="12"/>
      <c r="N34" s="12"/>
      <c r="O34" s="12"/>
      <c r="P34" s="12"/>
      <c r="Q34" s="12"/>
      <c r="R34" s="12"/>
      <c r="S34" s="12"/>
      <c r="T34" s="12"/>
      <c r="U34" s="15">
        <f t="shared" si="1"/>
        <v>0</v>
      </c>
      <c r="V34" s="12"/>
      <c r="W34" s="12"/>
      <c r="X34" s="13"/>
    </row>
    <row r="35" spans="1:34" s="4" customFormat="1" ht="15" customHeight="1">
      <c r="A35" s="118" t="s">
        <v>709</v>
      </c>
      <c r="B35" s="229"/>
      <c r="C35" s="363"/>
      <c r="D35" s="364"/>
      <c r="E35" s="365"/>
      <c r="F35" s="138" t="s">
        <v>594</v>
      </c>
      <c r="G35" s="347" t="s">
        <v>594</v>
      </c>
      <c r="H35" s="348"/>
      <c r="K35" s="44"/>
      <c r="L35" s="12"/>
      <c r="M35" s="12"/>
      <c r="N35" s="12"/>
      <c r="O35" s="12"/>
      <c r="P35" s="12"/>
      <c r="Q35" s="12"/>
      <c r="R35" s="12"/>
      <c r="S35" s="12"/>
      <c r="T35" s="12"/>
      <c r="U35" s="15">
        <f>COUNTA(B35:E35)</f>
        <v>0</v>
      </c>
      <c r="V35" s="12"/>
      <c r="W35" s="12"/>
      <c r="X35" s="13"/>
    </row>
    <row r="36" spans="1:34" s="4" customFormat="1" ht="15" customHeight="1">
      <c r="A36" s="470" t="s">
        <v>707</v>
      </c>
      <c r="B36" s="470"/>
      <c r="C36" s="123" t="s">
        <v>708</v>
      </c>
      <c r="D36" s="123" t="s">
        <v>10</v>
      </c>
      <c r="E36" s="123" t="s">
        <v>12</v>
      </c>
      <c r="F36" s="123" t="s">
        <v>4</v>
      </c>
      <c r="G36" s="123" t="s">
        <v>8</v>
      </c>
      <c r="H36" s="123" t="s">
        <v>9</v>
      </c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3"/>
    </row>
    <row r="37" spans="1:34" s="4" customFormat="1" ht="15" customHeight="1">
      <c r="A37" s="470"/>
      <c r="B37" s="470"/>
      <c r="C37" s="261"/>
      <c r="D37" s="315"/>
      <c r="E37" s="315"/>
      <c r="F37" s="315"/>
      <c r="G37" s="138" t="s">
        <v>594</v>
      </c>
      <c r="H37" s="138" t="s">
        <v>594</v>
      </c>
      <c r="K37" s="124"/>
      <c r="L37" s="12"/>
      <c r="M37" s="12"/>
      <c r="N37" s="12"/>
      <c r="O37" s="12"/>
      <c r="P37" s="12"/>
      <c r="Q37" s="12"/>
      <c r="R37" s="12"/>
      <c r="S37" s="12"/>
      <c r="T37" s="12"/>
      <c r="U37" s="15">
        <f>COUNTA(C37:H37)</f>
        <v>2</v>
      </c>
      <c r="V37" s="12"/>
      <c r="W37" s="12"/>
      <c r="X37" s="13"/>
    </row>
    <row r="38" spans="1:34" ht="3" customHeight="1" thickBot="1">
      <c r="A38" s="378"/>
      <c r="B38" s="379"/>
      <c r="C38" s="379"/>
      <c r="D38" s="379"/>
      <c r="E38" s="379"/>
      <c r="F38" s="379"/>
      <c r="G38" s="379"/>
      <c r="H38" s="380"/>
    </row>
    <row r="39" spans="1:34" s="4" customFormat="1" ht="15" customHeight="1" thickBot="1">
      <c r="A39" s="366" t="s">
        <v>311</v>
      </c>
      <c r="B39" s="367"/>
      <c r="C39" s="367"/>
      <c r="D39" s="367"/>
      <c r="E39" s="367"/>
      <c r="F39" s="367"/>
      <c r="G39" s="367"/>
      <c r="H39" s="368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3"/>
      <c r="AH39" s="3"/>
    </row>
    <row r="40" spans="1:34" ht="3" customHeight="1">
      <c r="A40" s="369"/>
      <c r="B40" s="370"/>
      <c r="C40" s="370"/>
      <c r="D40" s="370"/>
      <c r="E40" s="370"/>
      <c r="F40" s="370"/>
      <c r="G40" s="370"/>
      <c r="H40" s="371"/>
    </row>
    <row r="41" spans="1:34" s="4" customFormat="1" ht="15.95" customHeight="1">
      <c r="A41" s="399" t="s">
        <v>705</v>
      </c>
      <c r="B41" s="399"/>
      <c r="C41" s="425"/>
      <c r="D41" s="425"/>
      <c r="E41" s="425"/>
      <c r="F41" s="425"/>
      <c r="G41" s="425"/>
      <c r="H41" s="425"/>
      <c r="K41" s="59"/>
      <c r="L41" s="16"/>
      <c r="M41" s="12"/>
      <c r="N41" s="12"/>
      <c r="O41" s="12"/>
      <c r="P41" s="12"/>
      <c r="Q41" s="12"/>
      <c r="R41" s="12"/>
      <c r="S41" s="12"/>
      <c r="T41" s="12"/>
      <c r="U41" s="15">
        <f t="shared" ref="U41:U47" si="2">COUNTA(C41:H41)</f>
        <v>0</v>
      </c>
      <c r="V41" s="12"/>
      <c r="W41" s="12"/>
      <c r="X41" s="13"/>
    </row>
    <row r="42" spans="1:34" s="4" customFormat="1" ht="15.95" customHeight="1">
      <c r="A42" s="372" t="s">
        <v>37</v>
      </c>
      <c r="B42" s="372"/>
      <c r="C42" s="398"/>
      <c r="D42" s="398"/>
      <c r="E42" s="398"/>
      <c r="F42" s="398"/>
      <c r="G42" s="398"/>
      <c r="H42" s="398"/>
      <c r="K42" s="136"/>
      <c r="L42" s="15"/>
      <c r="M42" s="12"/>
      <c r="N42" s="12"/>
      <c r="O42" s="12"/>
      <c r="P42" s="12"/>
      <c r="Q42" s="12"/>
      <c r="R42" s="12"/>
      <c r="S42" s="12"/>
      <c r="T42" s="12"/>
      <c r="U42" s="15">
        <f t="shared" si="2"/>
        <v>0</v>
      </c>
      <c r="V42" s="12"/>
      <c r="W42" s="12"/>
      <c r="X42" s="13"/>
      <c r="AH42" s="3"/>
    </row>
    <row r="43" spans="1:34" s="4" customFormat="1" ht="15.95" customHeight="1">
      <c r="A43" s="399" t="s">
        <v>55</v>
      </c>
      <c r="B43" s="399"/>
      <c r="C43" s="362"/>
      <c r="D43" s="362"/>
      <c r="E43" s="362"/>
      <c r="F43" s="362"/>
      <c r="G43" s="362"/>
      <c r="H43" s="362"/>
      <c r="K43" s="136"/>
      <c r="L43" s="15"/>
      <c r="M43" s="12"/>
      <c r="N43" s="12"/>
      <c r="O43" s="12"/>
      <c r="P43" s="12"/>
      <c r="Q43" s="12"/>
      <c r="R43" s="12"/>
      <c r="S43" s="12"/>
      <c r="T43" s="12"/>
      <c r="U43" s="15">
        <f t="shared" si="2"/>
        <v>0</v>
      </c>
      <c r="V43" s="12"/>
      <c r="W43" s="12"/>
      <c r="X43" s="13"/>
    </row>
    <row r="44" spans="1:34" s="4" customFormat="1" ht="15.95" customHeight="1">
      <c r="A44" s="399" t="s">
        <v>39</v>
      </c>
      <c r="B44" s="399"/>
      <c r="C44" s="362"/>
      <c r="D44" s="362"/>
      <c r="E44" s="362"/>
      <c r="F44" s="362"/>
      <c r="G44" s="362"/>
      <c r="H44" s="362"/>
      <c r="K44" s="136"/>
      <c r="L44" s="15"/>
      <c r="M44" s="12"/>
      <c r="N44" s="12"/>
      <c r="O44" s="12"/>
      <c r="P44" s="12"/>
      <c r="Q44" s="12"/>
      <c r="R44" s="12"/>
      <c r="S44" s="12"/>
      <c r="T44" s="12"/>
      <c r="U44" s="15">
        <f t="shared" si="2"/>
        <v>0</v>
      </c>
      <c r="V44" s="12"/>
      <c r="W44" s="12"/>
      <c r="X44" s="13"/>
    </row>
    <row r="45" spans="1:34" s="4" customFormat="1" ht="15.95" customHeight="1">
      <c r="A45" s="399" t="s">
        <v>87</v>
      </c>
      <c r="B45" s="399"/>
      <c r="C45" s="398"/>
      <c r="D45" s="398"/>
      <c r="E45" s="398"/>
      <c r="F45" s="398"/>
      <c r="G45" s="398"/>
      <c r="H45" s="398"/>
      <c r="K45" s="136"/>
      <c r="L45" s="15"/>
      <c r="M45" s="12"/>
      <c r="N45" s="12"/>
      <c r="O45" s="12"/>
      <c r="P45" s="12"/>
      <c r="Q45" s="12"/>
      <c r="R45" s="12"/>
      <c r="S45" s="12"/>
      <c r="T45" s="12"/>
      <c r="U45" s="15">
        <f t="shared" si="2"/>
        <v>0</v>
      </c>
      <c r="V45" s="12"/>
      <c r="W45" s="12"/>
      <c r="X45" s="13"/>
      <c r="AH45" s="3"/>
    </row>
    <row r="46" spans="1:34" s="4" customFormat="1" ht="15.95" customHeight="1">
      <c r="A46" s="399" t="s">
        <v>963</v>
      </c>
      <c r="B46" s="399"/>
      <c r="C46" s="398"/>
      <c r="D46" s="398"/>
      <c r="E46" s="398"/>
      <c r="F46" s="398"/>
      <c r="G46" s="398"/>
      <c r="H46" s="398"/>
      <c r="K46" s="136"/>
      <c r="L46" s="15"/>
      <c r="M46" s="12"/>
      <c r="N46" s="12"/>
      <c r="O46" s="12"/>
      <c r="P46" s="12"/>
      <c r="Q46" s="12"/>
      <c r="R46" s="12"/>
      <c r="S46" s="12"/>
      <c r="T46" s="12"/>
      <c r="U46" s="15">
        <f t="shared" si="2"/>
        <v>0</v>
      </c>
      <c r="V46" s="12"/>
      <c r="W46" s="12"/>
      <c r="X46" s="13"/>
    </row>
    <row r="47" spans="1:34" s="4" customFormat="1" ht="15.95" customHeight="1">
      <c r="A47" s="372" t="s">
        <v>38</v>
      </c>
      <c r="B47" s="372"/>
      <c r="C47" s="398"/>
      <c r="D47" s="398"/>
      <c r="E47" s="398"/>
      <c r="F47" s="398"/>
      <c r="G47" s="398"/>
      <c r="H47" s="398"/>
      <c r="K47" s="136"/>
      <c r="L47" s="15"/>
      <c r="M47" s="12"/>
      <c r="N47" s="12"/>
      <c r="O47" s="12"/>
      <c r="P47" s="12"/>
      <c r="Q47" s="12"/>
      <c r="R47" s="12"/>
      <c r="S47" s="12"/>
      <c r="T47" s="12"/>
      <c r="U47" s="15">
        <f t="shared" si="2"/>
        <v>0</v>
      </c>
      <c r="V47" s="12"/>
      <c r="W47" s="12"/>
      <c r="X47" s="13"/>
      <c r="AH47" s="3"/>
    </row>
    <row r="48" spans="1:34" s="26" customFormat="1" ht="3" customHeight="1" thickBot="1">
      <c r="A48" s="400"/>
      <c r="B48" s="400"/>
      <c r="C48" s="400"/>
      <c r="D48" s="400"/>
      <c r="E48" s="400"/>
      <c r="F48" s="400"/>
      <c r="G48" s="400"/>
      <c r="H48" s="400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27"/>
    </row>
    <row r="49" spans="1:24" s="143" customFormat="1" ht="15" customHeight="1" thickBot="1">
      <c r="A49" s="401" t="s">
        <v>309</v>
      </c>
      <c r="B49" s="402"/>
      <c r="C49" s="402"/>
      <c r="D49" s="402"/>
      <c r="E49" s="402"/>
      <c r="F49" s="402"/>
      <c r="G49" s="402"/>
      <c r="H49" s="403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3"/>
    </row>
    <row r="50" spans="1:24" ht="3" customHeight="1">
      <c r="A50" s="369"/>
      <c r="B50" s="370"/>
      <c r="C50" s="370"/>
      <c r="D50" s="370"/>
      <c r="E50" s="370"/>
      <c r="F50" s="370"/>
      <c r="G50" s="370"/>
      <c r="H50" s="371"/>
    </row>
    <row r="51" spans="1:24" s="4" customFormat="1" ht="15.95" customHeight="1">
      <c r="A51" s="399" t="s">
        <v>40</v>
      </c>
      <c r="B51" s="399"/>
      <c r="C51" s="405">
        <f>B7</f>
        <v>0</v>
      </c>
      <c r="D51" s="405"/>
      <c r="E51" s="132"/>
      <c r="F51" s="405">
        <f>C7</f>
        <v>0</v>
      </c>
      <c r="G51" s="405"/>
      <c r="H51" s="259"/>
      <c r="K51" s="44"/>
      <c r="L51" s="12"/>
      <c r="M51" s="12"/>
      <c r="N51" s="12"/>
      <c r="O51" s="12"/>
      <c r="P51" s="12"/>
      <c r="Q51" s="12"/>
      <c r="R51" s="12"/>
      <c r="S51" s="12"/>
      <c r="T51" s="12"/>
      <c r="U51" s="15">
        <f>COUNTA(E51,H51)</f>
        <v>0</v>
      </c>
      <c r="V51" s="12"/>
      <c r="W51" s="12"/>
      <c r="X51" s="13"/>
    </row>
    <row r="52" spans="1:24" s="4" customFormat="1" ht="15.95" customHeight="1">
      <c r="A52" s="406" t="s">
        <v>706</v>
      </c>
      <c r="B52" s="406"/>
      <c r="C52" s="404">
        <f>B7</f>
        <v>0</v>
      </c>
      <c r="D52" s="404"/>
      <c r="E52" s="116"/>
      <c r="F52" s="404">
        <f>C7</f>
        <v>0</v>
      </c>
      <c r="G52" s="404"/>
      <c r="H52" s="116"/>
      <c r="K52" s="44"/>
      <c r="L52" s="12"/>
      <c r="M52" s="12"/>
      <c r="N52" s="12"/>
      <c r="O52" s="12"/>
      <c r="P52" s="12"/>
      <c r="Q52" s="12"/>
      <c r="R52" s="12"/>
      <c r="S52" s="12"/>
      <c r="T52" s="12"/>
      <c r="U52" s="15">
        <f>COUNTA(E52,H52)</f>
        <v>0</v>
      </c>
      <c r="V52" s="12"/>
      <c r="W52" s="12"/>
      <c r="X52" s="13"/>
    </row>
    <row r="53" spans="1:24" s="4" customFormat="1" ht="15.95" customHeight="1">
      <c r="A53" s="399" t="s">
        <v>41</v>
      </c>
      <c r="B53" s="399"/>
      <c r="C53" s="404">
        <f>B7</f>
        <v>0</v>
      </c>
      <c r="D53" s="404"/>
      <c r="E53" s="259"/>
      <c r="F53" s="404">
        <f>C7</f>
        <v>0</v>
      </c>
      <c r="G53" s="404"/>
      <c r="H53" s="306"/>
      <c r="K53" s="44"/>
      <c r="L53" s="12"/>
      <c r="M53" s="12"/>
      <c r="N53" s="12"/>
      <c r="O53" s="12"/>
      <c r="P53" s="12"/>
      <c r="Q53" s="12"/>
      <c r="R53" s="12"/>
      <c r="S53" s="12"/>
      <c r="T53" s="12"/>
      <c r="U53" s="15">
        <f>COUNTA(E53,H53)</f>
        <v>0</v>
      </c>
      <c r="V53" s="12"/>
      <c r="W53" s="12"/>
      <c r="X53" s="13"/>
    </row>
    <row r="54" spans="1:24" ht="3" customHeight="1" thickBot="1">
      <c r="A54" s="378"/>
      <c r="B54" s="379"/>
      <c r="C54" s="379"/>
      <c r="D54" s="379"/>
      <c r="E54" s="379"/>
      <c r="F54" s="379"/>
      <c r="G54" s="379"/>
      <c r="H54" s="380"/>
    </row>
    <row r="55" spans="1:24" s="143" customFormat="1" ht="15" customHeight="1" thickBot="1">
      <c r="A55" s="401" t="s">
        <v>310</v>
      </c>
      <c r="B55" s="402"/>
      <c r="C55" s="402"/>
      <c r="D55" s="402"/>
      <c r="E55" s="402"/>
      <c r="F55" s="402"/>
      <c r="G55" s="402"/>
      <c r="H55" s="403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3"/>
    </row>
    <row r="56" spans="1:24" ht="3" customHeight="1">
      <c r="A56" s="369"/>
      <c r="B56" s="370"/>
      <c r="C56" s="370"/>
      <c r="D56" s="370"/>
      <c r="E56" s="370"/>
      <c r="F56" s="370"/>
      <c r="G56" s="370"/>
      <c r="H56" s="371"/>
    </row>
    <row r="57" spans="1:24" s="4" customFormat="1" ht="15.95" customHeight="1">
      <c r="A57" s="131">
        <f>B7</f>
        <v>0</v>
      </c>
      <c r="B57" s="135" t="s">
        <v>13</v>
      </c>
      <c r="C57" s="407"/>
      <c r="D57" s="407"/>
      <c r="E57" s="407"/>
      <c r="F57" s="407"/>
      <c r="G57" s="407"/>
      <c r="H57" s="407"/>
      <c r="K57" s="44"/>
      <c r="L57" s="12"/>
      <c r="M57" s="12"/>
      <c r="N57" s="12"/>
      <c r="O57" s="12"/>
      <c r="P57" s="12"/>
      <c r="Q57" s="12"/>
      <c r="R57" s="12"/>
      <c r="S57" s="12"/>
      <c r="T57" s="12"/>
      <c r="U57" s="15">
        <f>COUNTA(C57:H57)</f>
        <v>0</v>
      </c>
      <c r="V57" s="12"/>
      <c r="W57" s="12"/>
      <c r="X57" s="13"/>
    </row>
    <row r="58" spans="1:24" s="4" customFormat="1" ht="15.95" customHeight="1">
      <c r="A58" s="117">
        <f>B7</f>
        <v>0</v>
      </c>
      <c r="B58" s="135" t="s">
        <v>25</v>
      </c>
      <c r="C58" s="407"/>
      <c r="D58" s="407"/>
      <c r="E58" s="407"/>
      <c r="F58" s="407"/>
      <c r="G58" s="407"/>
      <c r="H58" s="407"/>
      <c r="K58" s="44"/>
      <c r="L58" s="12"/>
      <c r="M58" s="12"/>
      <c r="N58" s="12"/>
      <c r="O58" s="12"/>
      <c r="P58" s="12"/>
      <c r="Q58" s="12"/>
      <c r="R58" s="12"/>
      <c r="S58" s="12"/>
      <c r="T58" s="12"/>
      <c r="U58" s="15">
        <f>COUNTA(C58:H58)</f>
        <v>0</v>
      </c>
      <c r="V58" s="12"/>
      <c r="W58" s="12"/>
      <c r="X58" s="13"/>
    </row>
    <row r="59" spans="1:24" s="4" customFormat="1" ht="15.95" customHeight="1">
      <c r="A59" s="131">
        <f>C7</f>
        <v>0</v>
      </c>
      <c r="B59" s="135" t="s">
        <v>13</v>
      </c>
      <c r="C59" s="407"/>
      <c r="D59" s="407"/>
      <c r="E59" s="407"/>
      <c r="F59" s="407"/>
      <c r="G59" s="407"/>
      <c r="H59" s="407"/>
      <c r="K59" s="44"/>
      <c r="L59" s="12"/>
      <c r="M59" s="12"/>
      <c r="N59" s="12"/>
      <c r="O59" s="12"/>
      <c r="P59" s="12"/>
      <c r="Q59" s="12"/>
      <c r="R59" s="12"/>
      <c r="S59" s="12"/>
      <c r="T59" s="12"/>
      <c r="U59" s="15">
        <f>COUNTA(C59:H59)</f>
        <v>0</v>
      </c>
      <c r="V59" s="12"/>
      <c r="W59" s="12"/>
      <c r="X59" s="13"/>
    </row>
    <row r="60" spans="1:24" s="4" customFormat="1" ht="15.95" customHeight="1">
      <c r="A60" s="117">
        <f>C7</f>
        <v>0</v>
      </c>
      <c r="B60" s="135" t="s">
        <v>25</v>
      </c>
      <c r="C60" s="407"/>
      <c r="D60" s="407"/>
      <c r="E60" s="407"/>
      <c r="F60" s="407"/>
      <c r="G60" s="407"/>
      <c r="H60" s="407"/>
      <c r="K60" s="44"/>
      <c r="L60" s="12"/>
      <c r="M60" s="12"/>
      <c r="N60" s="12"/>
      <c r="O60" s="12"/>
      <c r="P60" s="12"/>
      <c r="Q60" s="12"/>
      <c r="R60" s="12"/>
      <c r="S60" s="12"/>
      <c r="T60" s="12"/>
      <c r="U60" s="15">
        <f>COUNTA(C60:H60)</f>
        <v>0</v>
      </c>
      <c r="V60" s="12"/>
      <c r="W60" s="12"/>
      <c r="X60" s="13"/>
    </row>
    <row r="61" spans="1:24" ht="3" customHeight="1" thickBot="1">
      <c r="A61" s="378"/>
      <c r="B61" s="379"/>
      <c r="C61" s="379"/>
      <c r="D61" s="379"/>
      <c r="E61" s="379"/>
      <c r="F61" s="379"/>
      <c r="G61" s="379"/>
      <c r="H61" s="380"/>
    </row>
    <row r="62" spans="1:24" s="143" customFormat="1" ht="15" customHeight="1" thickBot="1">
      <c r="A62" s="401" t="s">
        <v>49</v>
      </c>
      <c r="B62" s="402"/>
      <c r="C62" s="402"/>
      <c r="D62" s="402"/>
      <c r="E62" s="402"/>
      <c r="F62" s="402"/>
      <c r="G62" s="402"/>
      <c r="H62" s="403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3"/>
    </row>
    <row r="63" spans="1:24" ht="3" customHeight="1">
      <c r="A63" s="369"/>
      <c r="B63" s="370"/>
      <c r="C63" s="370"/>
      <c r="D63" s="370"/>
      <c r="E63" s="370"/>
      <c r="F63" s="370"/>
      <c r="G63" s="370"/>
      <c r="H63" s="371"/>
    </row>
    <row r="64" spans="1:24" s="4" customFormat="1" ht="15.95" customHeight="1">
      <c r="A64" s="399" t="s">
        <v>668</v>
      </c>
      <c r="B64" s="399"/>
      <c r="C64" s="398"/>
      <c r="D64" s="398"/>
      <c r="E64" s="398"/>
      <c r="F64" s="398"/>
      <c r="G64" s="398"/>
      <c r="H64" s="398"/>
      <c r="K64" s="44"/>
      <c r="L64" s="12"/>
      <c r="M64" s="12"/>
      <c r="N64" s="12"/>
      <c r="O64" s="12"/>
      <c r="P64" s="12"/>
      <c r="Q64" s="12"/>
      <c r="R64" s="12"/>
      <c r="S64" s="12"/>
      <c r="T64" s="12"/>
      <c r="U64" s="15">
        <f>COUNTA(C64:H64)</f>
        <v>0</v>
      </c>
      <c r="V64" s="12"/>
      <c r="W64" s="12"/>
      <c r="X64" s="13"/>
    </row>
    <row r="65" spans="1:24" s="4" customFormat="1" ht="15.95" customHeight="1">
      <c r="A65" s="399" t="s">
        <v>669</v>
      </c>
      <c r="B65" s="399"/>
      <c r="C65" s="398"/>
      <c r="D65" s="398"/>
      <c r="E65" s="398"/>
      <c r="F65" s="398"/>
      <c r="G65" s="398"/>
      <c r="H65" s="398"/>
      <c r="K65" s="44"/>
      <c r="L65" s="12"/>
      <c r="M65" s="12"/>
      <c r="N65" s="12"/>
      <c r="O65" s="12"/>
      <c r="P65" s="12"/>
      <c r="Q65" s="12"/>
      <c r="R65" s="12"/>
      <c r="S65" s="12"/>
      <c r="T65" s="12"/>
      <c r="U65" s="15">
        <f>COUNTA(C65:H65)</f>
        <v>0</v>
      </c>
      <c r="V65" s="12"/>
      <c r="W65" s="12"/>
      <c r="X65" s="13"/>
    </row>
    <row r="66" spans="1:24" s="4" customFormat="1" ht="15.95" customHeight="1">
      <c r="A66" s="399" t="s">
        <v>670</v>
      </c>
      <c r="B66" s="399"/>
      <c r="C66" s="398"/>
      <c r="D66" s="398"/>
      <c r="E66" s="398"/>
      <c r="F66" s="398"/>
      <c r="G66" s="398"/>
      <c r="H66" s="398"/>
      <c r="K66" s="44"/>
      <c r="L66" s="12"/>
      <c r="M66" s="12"/>
      <c r="N66" s="12"/>
      <c r="O66" s="12"/>
      <c r="P66" s="12"/>
      <c r="Q66" s="12"/>
      <c r="R66" s="12"/>
      <c r="S66" s="12"/>
      <c r="T66" s="12"/>
      <c r="U66" s="15">
        <f>COUNTA(C66:H66)</f>
        <v>0</v>
      </c>
      <c r="V66" s="12"/>
      <c r="W66" s="12"/>
      <c r="X66" s="13"/>
    </row>
    <row r="67" spans="1:24" s="4" customFormat="1" ht="15.95" customHeight="1">
      <c r="A67" s="399" t="s">
        <v>671</v>
      </c>
      <c r="B67" s="399"/>
      <c r="C67" s="398"/>
      <c r="D67" s="398"/>
      <c r="E67" s="398"/>
      <c r="F67" s="398"/>
      <c r="G67" s="398"/>
      <c r="H67" s="398"/>
      <c r="K67" s="44"/>
      <c r="L67" s="12"/>
      <c r="M67" s="12"/>
      <c r="N67" s="12"/>
      <c r="O67" s="12"/>
      <c r="P67" s="12"/>
      <c r="Q67" s="12"/>
      <c r="R67" s="12"/>
      <c r="S67" s="12"/>
      <c r="T67" s="12"/>
      <c r="U67" s="15">
        <f>COUNTA(C67:H67)</f>
        <v>0</v>
      </c>
      <c r="V67" s="12"/>
      <c r="W67" s="12"/>
      <c r="X67" s="13"/>
    </row>
    <row r="68" spans="1:24" s="4" customFormat="1" ht="15.95" customHeight="1">
      <c r="A68" s="423" t="s">
        <v>1353</v>
      </c>
      <c r="B68" s="424"/>
      <c r="C68" s="363"/>
      <c r="D68" s="365"/>
      <c r="E68" s="132"/>
      <c r="F68" s="259"/>
      <c r="G68" s="259"/>
      <c r="H68" s="259"/>
      <c r="K68" s="44"/>
      <c r="L68" s="12"/>
      <c r="M68" s="12"/>
      <c r="N68" s="12"/>
      <c r="O68" s="12"/>
      <c r="P68" s="12"/>
      <c r="Q68" s="12"/>
      <c r="R68" s="12"/>
      <c r="S68" s="12"/>
      <c r="T68" s="12"/>
      <c r="U68" s="15">
        <f>COUNTA(C68:H68)</f>
        <v>0</v>
      </c>
      <c r="V68" s="12"/>
      <c r="W68" s="12"/>
      <c r="X68" s="13"/>
    </row>
    <row r="69" spans="1:24" s="26" customFormat="1" ht="3" customHeight="1" thickBot="1">
      <c r="A69" s="413"/>
      <c r="B69" s="413"/>
      <c r="C69" s="413"/>
      <c r="D69" s="413"/>
      <c r="E69" s="413"/>
      <c r="F69" s="413"/>
      <c r="G69" s="413"/>
      <c r="H69" s="413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27"/>
    </row>
    <row r="70" spans="1:24" s="143" customFormat="1" ht="15" customHeight="1" thickBot="1">
      <c r="A70" s="420" t="s">
        <v>922</v>
      </c>
      <c r="B70" s="421"/>
      <c r="C70" s="422"/>
      <c r="D70" s="122" t="s">
        <v>10</v>
      </c>
      <c r="E70" s="1" t="s">
        <v>12</v>
      </c>
      <c r="F70" s="1" t="s">
        <v>4</v>
      </c>
      <c r="G70" s="1" t="s">
        <v>8</v>
      </c>
      <c r="H70" s="2" t="s">
        <v>9</v>
      </c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3"/>
    </row>
    <row r="71" spans="1:24" ht="3" customHeight="1">
      <c r="A71" s="414"/>
      <c r="B71" s="415"/>
      <c r="C71" s="415"/>
      <c r="D71" s="415"/>
      <c r="E71" s="415"/>
      <c r="F71" s="415"/>
      <c r="G71" s="415"/>
      <c r="H71" s="416"/>
    </row>
    <row r="72" spans="1:24" s="4" customFormat="1" ht="15.95" customHeight="1">
      <c r="A72" s="417" t="s">
        <v>923</v>
      </c>
      <c r="B72" s="418"/>
      <c r="C72" s="419"/>
      <c r="D72" s="152"/>
      <c r="E72" s="152"/>
      <c r="F72" s="311" t="s">
        <v>594</v>
      </c>
      <c r="G72" s="113" t="s">
        <v>594</v>
      </c>
      <c r="H72" s="113" t="s">
        <v>594</v>
      </c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5">
        <f>COUNTA(D72:F72)</f>
        <v>1</v>
      </c>
      <c r="V72" s="12"/>
      <c r="W72" s="12"/>
      <c r="X72" s="13"/>
    </row>
    <row r="73" spans="1:24" s="4" customFormat="1" ht="15.95" hidden="1" customHeight="1">
      <c r="A73" s="410" t="s">
        <v>816</v>
      </c>
      <c r="B73" s="411"/>
      <c r="C73" s="412"/>
      <c r="D73" s="8">
        <v>1</v>
      </c>
      <c r="E73" s="8">
        <v>1</v>
      </c>
      <c r="F73" s="8">
        <v>1</v>
      </c>
      <c r="G73" s="113" t="s">
        <v>594</v>
      </c>
      <c r="H73" s="113" t="s">
        <v>594</v>
      </c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5">
        <f>COUNTA(D73:F73)</f>
        <v>3</v>
      </c>
      <c r="V73" s="12"/>
      <c r="W73" s="12"/>
      <c r="X73" s="13"/>
    </row>
    <row r="74" spans="1:24" s="4" customFormat="1" ht="15.95" hidden="1" customHeight="1">
      <c r="A74" s="410" t="s">
        <v>815</v>
      </c>
      <c r="B74" s="411"/>
      <c r="C74" s="412"/>
      <c r="D74" s="8">
        <v>1</v>
      </c>
      <c r="E74" s="8">
        <v>1</v>
      </c>
      <c r="F74" s="111" t="s">
        <v>594</v>
      </c>
      <c r="G74" s="113" t="s">
        <v>594</v>
      </c>
      <c r="H74" s="113" t="s">
        <v>594</v>
      </c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5">
        <f>COUNTA(D74:E74)</f>
        <v>2</v>
      </c>
      <c r="V74" s="12"/>
      <c r="W74" s="12"/>
      <c r="X74" s="13"/>
    </row>
    <row r="75" spans="1:24" s="4" customFormat="1" ht="15.95" hidden="1" customHeight="1">
      <c r="A75" s="410" t="s">
        <v>873</v>
      </c>
      <c r="B75" s="411"/>
      <c r="C75" s="412"/>
      <c r="D75" s="8">
        <v>1</v>
      </c>
      <c r="E75" s="111" t="s">
        <v>594</v>
      </c>
      <c r="F75" s="111" t="s">
        <v>594</v>
      </c>
      <c r="G75" s="113" t="s">
        <v>594</v>
      </c>
      <c r="H75" s="113" t="s">
        <v>594</v>
      </c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5">
        <f>COUNTA(D75)</f>
        <v>1</v>
      </c>
      <c r="V75" s="12"/>
      <c r="W75" s="12"/>
      <c r="X75" s="13"/>
    </row>
    <row r="76" spans="1:24" s="4" customFormat="1" ht="15.95" hidden="1" customHeight="1">
      <c r="A76" s="410" t="s">
        <v>814</v>
      </c>
      <c r="B76" s="411"/>
      <c r="C76" s="412"/>
      <c r="D76" s="111" t="s">
        <v>594</v>
      </c>
      <c r="E76" s="8">
        <v>1</v>
      </c>
      <c r="F76" s="8">
        <v>1</v>
      </c>
      <c r="G76" s="113" t="s">
        <v>594</v>
      </c>
      <c r="H76" s="113" t="s">
        <v>594</v>
      </c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5">
        <f>COUNTA(E76:F76)</f>
        <v>2</v>
      </c>
      <c r="V76" s="12"/>
      <c r="W76" s="12"/>
      <c r="X76" s="13"/>
    </row>
    <row r="77" spans="1:24" s="4" customFormat="1" ht="15.95" customHeight="1">
      <c r="A77" s="392" t="s">
        <v>722</v>
      </c>
      <c r="B77" s="393"/>
      <c r="C77" s="394"/>
      <c r="D77" s="8"/>
      <c r="E77" s="8"/>
      <c r="F77" s="111" t="s">
        <v>594</v>
      </c>
      <c r="G77" s="113" t="s">
        <v>594</v>
      </c>
      <c r="H77" s="113" t="s">
        <v>594</v>
      </c>
      <c r="K77" s="44"/>
      <c r="L77" s="12"/>
      <c r="M77" s="12"/>
      <c r="N77" s="12"/>
      <c r="O77" s="12"/>
      <c r="P77" s="12"/>
      <c r="Q77" s="12"/>
      <c r="R77" s="12"/>
      <c r="S77" s="12"/>
      <c r="T77" s="12"/>
      <c r="U77" s="15">
        <f>COUNTA(D77:E77)</f>
        <v>0</v>
      </c>
      <c r="V77" s="12"/>
      <c r="W77" s="12"/>
      <c r="X77" s="13"/>
    </row>
    <row r="78" spans="1:24" s="4" customFormat="1" ht="15.95" customHeight="1">
      <c r="A78" s="392" t="s">
        <v>721</v>
      </c>
      <c r="B78" s="393"/>
      <c r="C78" s="394"/>
      <c r="D78" s="8"/>
      <c r="E78" s="111" t="s">
        <v>594</v>
      </c>
      <c r="F78" s="111" t="s">
        <v>594</v>
      </c>
      <c r="G78" s="113" t="s">
        <v>594</v>
      </c>
      <c r="H78" s="113" t="s">
        <v>594</v>
      </c>
      <c r="K78" s="44"/>
      <c r="L78" s="72"/>
      <c r="M78" s="72"/>
      <c r="N78" s="12"/>
      <c r="O78" s="12"/>
      <c r="P78" s="12"/>
      <c r="Q78" s="12"/>
      <c r="R78" s="12"/>
      <c r="S78" s="12"/>
      <c r="T78" s="12"/>
      <c r="U78" s="15">
        <f>COUNTA(D78)</f>
        <v>0</v>
      </c>
      <c r="V78" s="12"/>
      <c r="W78" s="12"/>
      <c r="X78" s="13"/>
    </row>
    <row r="79" spans="1:24" s="4" customFormat="1" ht="15.95" customHeight="1">
      <c r="A79" s="395" t="s">
        <v>42</v>
      </c>
      <c r="B79" s="396"/>
      <c r="C79" s="397"/>
      <c r="D79" s="430" t="str">
        <f>IF((COUNTBLANK(E85:E86)+COUNTBLANK(H85:H86)+COUNTBLANK(D78))=5,"",SUM(E85:E86,H85:H86,D78))</f>
        <v/>
      </c>
      <c r="E79" s="431"/>
      <c r="F79" s="431"/>
      <c r="G79" s="431"/>
      <c r="H79" s="43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3"/>
    </row>
    <row r="80" spans="1:24" ht="15" hidden="1" customHeight="1">
      <c r="A80" s="408" t="s">
        <v>19</v>
      </c>
      <c r="B80" s="409"/>
      <c r="C80" s="121"/>
      <c r="D80" s="69">
        <f>AVERAGE(D72:D75)</f>
        <v>1</v>
      </c>
      <c r="E80" s="69">
        <f>AVERAGE(E72:E74,E76)</f>
        <v>1</v>
      </c>
      <c r="F80" s="69">
        <f>AVERAGE(F72:F73,F76)</f>
        <v>1</v>
      </c>
      <c r="G80" s="69" t="e">
        <f>AVERAGE(G73,G75)</f>
        <v>#DIV/0!</v>
      </c>
      <c r="H80" s="69" t="e">
        <f>AVERAGE(H73,H75)</f>
        <v>#DIV/0!</v>
      </c>
    </row>
    <row r="81" spans="1:24" s="4" customFormat="1" ht="15.95" hidden="1" customHeight="1">
      <c r="A81" s="408" t="s">
        <v>19</v>
      </c>
      <c r="B81" s="409"/>
      <c r="C81" s="121"/>
      <c r="D81" s="70">
        <f>10-D80*0.2</f>
        <v>9.8000000000000007</v>
      </c>
      <c r="E81" s="70">
        <f>10-E80*0.2</f>
        <v>9.8000000000000007</v>
      </c>
      <c r="F81" s="70">
        <f>10-F80*0.2</f>
        <v>9.8000000000000007</v>
      </c>
      <c r="G81" s="70" t="e">
        <f t="shared" ref="G81:H81" si="3">10-G80*0.2-G77*0.2</f>
        <v>#DIV/0!</v>
      </c>
      <c r="H81" s="70" t="e">
        <f t="shared" si="3"/>
        <v>#DIV/0!</v>
      </c>
      <c r="I81" s="67">
        <f t="shared" ref="I81" si="4">AVERAGE(10-I72*0.2, 10-I73*0.2, 10-I74*0.2, 10-I75*0.2)-I77*0.2</f>
        <v>10</v>
      </c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3"/>
    </row>
    <row r="82" spans="1:24" ht="3" customHeight="1" thickBot="1">
      <c r="A82" s="439"/>
      <c r="B82" s="440"/>
      <c r="C82" s="440"/>
      <c r="D82" s="440"/>
      <c r="E82" s="440"/>
      <c r="F82" s="440"/>
      <c r="G82" s="440"/>
      <c r="H82" s="441"/>
    </row>
    <row r="83" spans="1:24" s="143" customFormat="1" ht="15" customHeight="1" thickBot="1">
      <c r="A83" s="353" t="s">
        <v>322</v>
      </c>
      <c r="B83" s="354"/>
      <c r="C83" s="354"/>
      <c r="D83" s="354"/>
      <c r="E83" s="354"/>
      <c r="F83" s="354"/>
      <c r="G83" s="354"/>
      <c r="H83" s="355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3"/>
    </row>
    <row r="84" spans="1:24" ht="3" customHeight="1">
      <c r="A84" s="414"/>
      <c r="B84" s="415"/>
      <c r="C84" s="415"/>
      <c r="D84" s="415"/>
      <c r="E84" s="415"/>
      <c r="F84" s="415"/>
      <c r="G84" s="415"/>
      <c r="H84" s="416"/>
    </row>
    <row r="85" spans="1:24" s="4" customFormat="1" ht="15.95" customHeight="1">
      <c r="A85" s="442">
        <f>B6</f>
        <v>0</v>
      </c>
      <c r="B85" s="442"/>
      <c r="C85" s="443" t="s">
        <v>2</v>
      </c>
      <c r="D85" s="443"/>
      <c r="E85" s="8"/>
      <c r="F85" s="443" t="s">
        <v>3</v>
      </c>
      <c r="G85" s="443"/>
      <c r="H85" s="8"/>
      <c r="K85" s="44"/>
      <c r="L85" s="12"/>
      <c r="M85" s="12"/>
      <c r="N85" s="12"/>
      <c r="O85" s="12"/>
      <c r="P85" s="12"/>
      <c r="Q85" s="12"/>
      <c r="R85" s="12"/>
      <c r="S85" s="12"/>
      <c r="T85" s="12"/>
      <c r="U85" s="15">
        <f>COUNTA(E85,H85)</f>
        <v>0</v>
      </c>
      <c r="V85" s="12"/>
      <c r="W85" s="12"/>
      <c r="X85" s="13"/>
    </row>
    <row r="86" spans="1:24" s="4" customFormat="1" ht="15.95" customHeight="1">
      <c r="A86" s="442">
        <f>C6</f>
        <v>0</v>
      </c>
      <c r="B86" s="442"/>
      <c r="C86" s="443" t="s">
        <v>2</v>
      </c>
      <c r="D86" s="443"/>
      <c r="E86" s="8"/>
      <c r="F86" s="443" t="s">
        <v>3</v>
      </c>
      <c r="G86" s="443"/>
      <c r="H86" s="8"/>
      <c r="K86" s="44"/>
      <c r="L86" s="12"/>
      <c r="M86" s="12"/>
      <c r="N86" s="12"/>
      <c r="O86" s="12"/>
      <c r="P86" s="12"/>
      <c r="Q86" s="12"/>
      <c r="R86" s="12"/>
      <c r="S86" s="12"/>
      <c r="T86" s="12"/>
      <c r="U86" s="15">
        <f>COUNTA(E86,H86)</f>
        <v>0</v>
      </c>
      <c r="V86" s="12"/>
      <c r="W86" s="12"/>
      <c r="X86" s="13"/>
    </row>
    <row r="87" spans="1:24" ht="3" customHeight="1" thickBot="1">
      <c r="A87" s="439"/>
      <c r="B87" s="440"/>
      <c r="C87" s="440"/>
      <c r="D87" s="440"/>
      <c r="E87" s="440"/>
      <c r="F87" s="440"/>
      <c r="G87" s="440"/>
      <c r="H87" s="441"/>
    </row>
    <row r="88" spans="1:24" s="143" customFormat="1" ht="15" customHeight="1" thickBot="1">
      <c r="A88" s="353" t="s">
        <v>50</v>
      </c>
      <c r="B88" s="354"/>
      <c r="C88" s="354"/>
      <c r="D88" s="354"/>
      <c r="E88" s="354"/>
      <c r="F88" s="354"/>
      <c r="G88" s="354"/>
      <c r="H88" s="355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3"/>
    </row>
    <row r="89" spans="1:24" ht="3" customHeight="1">
      <c r="A89" s="414"/>
      <c r="B89" s="415"/>
      <c r="C89" s="415"/>
      <c r="D89" s="415"/>
      <c r="E89" s="415"/>
      <c r="F89" s="415"/>
      <c r="G89" s="415"/>
      <c r="H89" s="416"/>
    </row>
    <row r="90" spans="1:24" s="4" customFormat="1" ht="15.95" customHeight="1">
      <c r="A90" s="329" t="s">
        <v>43</v>
      </c>
      <c r="B90" s="329"/>
      <c r="C90" s="391">
        <f>B7</f>
        <v>0</v>
      </c>
      <c r="D90" s="391"/>
      <c r="E90" s="152"/>
      <c r="F90" s="391">
        <f>C7</f>
        <v>0</v>
      </c>
      <c r="G90" s="391"/>
      <c r="H90" s="152"/>
      <c r="K90" s="44"/>
      <c r="L90" s="12"/>
      <c r="M90" s="12"/>
      <c r="N90" s="12"/>
      <c r="O90" s="12"/>
      <c r="P90" s="12"/>
      <c r="Q90" s="12"/>
      <c r="R90" s="12"/>
      <c r="S90" s="12"/>
      <c r="T90" s="12"/>
      <c r="U90" s="15">
        <f t="shared" ref="U90:U97" si="5">COUNTA(E90,H90)</f>
        <v>0</v>
      </c>
      <c r="V90" s="12"/>
      <c r="W90" s="12"/>
      <c r="X90" s="13"/>
    </row>
    <row r="91" spans="1:24" s="4" customFormat="1" ht="15.95" customHeight="1">
      <c r="A91" s="329" t="s">
        <v>44</v>
      </c>
      <c r="B91" s="329"/>
      <c r="C91" s="437">
        <f>B7</f>
        <v>0</v>
      </c>
      <c r="D91" s="437"/>
      <c r="E91" s="152"/>
      <c r="F91" s="437">
        <f>C7</f>
        <v>0</v>
      </c>
      <c r="G91" s="437"/>
      <c r="H91" s="152"/>
      <c r="K91" s="44"/>
      <c r="L91" s="12"/>
      <c r="M91" s="12"/>
      <c r="N91" s="12"/>
      <c r="O91" s="12"/>
      <c r="P91" s="12"/>
      <c r="Q91" s="12"/>
      <c r="R91" s="12"/>
      <c r="S91" s="12"/>
      <c r="T91" s="12"/>
      <c r="U91" s="15">
        <f t="shared" si="5"/>
        <v>0</v>
      </c>
      <c r="V91" s="12"/>
      <c r="W91" s="12"/>
      <c r="X91" s="13"/>
    </row>
    <row r="92" spans="1:24" s="4" customFormat="1" ht="15.95" customHeight="1">
      <c r="A92" s="436" t="s">
        <v>71</v>
      </c>
      <c r="B92" s="436"/>
      <c r="C92" s="437">
        <f>B7</f>
        <v>0</v>
      </c>
      <c r="D92" s="437"/>
      <c r="E92" s="152"/>
      <c r="F92" s="437">
        <f>C7</f>
        <v>0</v>
      </c>
      <c r="G92" s="437"/>
      <c r="H92" s="152"/>
      <c r="K92" s="44"/>
      <c r="L92" s="12"/>
      <c r="M92" s="12"/>
      <c r="N92" s="12"/>
      <c r="O92" s="12"/>
      <c r="P92" s="12"/>
      <c r="Q92" s="12"/>
      <c r="R92" s="12"/>
      <c r="S92" s="12"/>
      <c r="T92" s="12"/>
      <c r="U92" s="15">
        <f t="shared" si="5"/>
        <v>0</v>
      </c>
      <c r="V92" s="12"/>
      <c r="W92" s="12"/>
      <c r="X92" s="13"/>
    </row>
    <row r="93" spans="1:24" s="4" customFormat="1" ht="15.95" customHeight="1">
      <c r="A93" s="436" t="s">
        <v>324</v>
      </c>
      <c r="B93" s="436"/>
      <c r="C93" s="437">
        <f>B7</f>
        <v>0</v>
      </c>
      <c r="D93" s="437"/>
      <c r="E93" s="152"/>
      <c r="F93" s="437">
        <f>C7</f>
        <v>0</v>
      </c>
      <c r="G93" s="437"/>
      <c r="H93" s="152"/>
      <c r="K93" s="44"/>
      <c r="L93" s="12"/>
      <c r="M93" s="12"/>
      <c r="N93" s="12"/>
      <c r="O93" s="12"/>
      <c r="P93" s="12"/>
      <c r="Q93" s="12"/>
      <c r="R93" s="12"/>
      <c r="S93" s="12"/>
      <c r="T93" s="12"/>
      <c r="U93" s="15">
        <f t="shared" si="5"/>
        <v>0</v>
      </c>
      <c r="V93" s="12"/>
      <c r="W93" s="12"/>
      <c r="X93" s="13"/>
    </row>
    <row r="94" spans="1:24" s="4" customFormat="1" ht="15.95" customHeight="1">
      <c r="A94" s="436" t="s">
        <v>79</v>
      </c>
      <c r="B94" s="436"/>
      <c r="C94" s="437">
        <f>B7</f>
        <v>0</v>
      </c>
      <c r="D94" s="437"/>
      <c r="E94" s="152"/>
      <c r="F94" s="437">
        <f>C7</f>
        <v>0</v>
      </c>
      <c r="G94" s="437"/>
      <c r="H94" s="152"/>
      <c r="K94" s="44"/>
      <c r="L94" s="12"/>
      <c r="M94" s="12"/>
      <c r="N94" s="12"/>
      <c r="O94" s="12"/>
      <c r="P94" s="12"/>
      <c r="Q94" s="12"/>
      <c r="R94" s="12"/>
      <c r="S94" s="12"/>
      <c r="T94" s="12"/>
      <c r="U94" s="15">
        <f t="shared" si="5"/>
        <v>0</v>
      </c>
      <c r="V94" s="12"/>
      <c r="W94" s="12"/>
      <c r="X94" s="13"/>
    </row>
    <row r="95" spans="1:24" s="4" customFormat="1" ht="15.95" customHeight="1">
      <c r="A95" s="436" t="s">
        <v>45</v>
      </c>
      <c r="B95" s="436"/>
      <c r="C95" s="437">
        <f>B7</f>
        <v>0</v>
      </c>
      <c r="D95" s="437"/>
      <c r="E95" s="152"/>
      <c r="F95" s="437">
        <f>C7</f>
        <v>0</v>
      </c>
      <c r="G95" s="437"/>
      <c r="H95" s="152"/>
      <c r="K95" s="44"/>
      <c r="L95" s="12"/>
      <c r="M95" s="12"/>
      <c r="N95" s="12"/>
      <c r="O95" s="12"/>
      <c r="P95" s="12"/>
      <c r="Q95" s="12"/>
      <c r="R95" s="12"/>
      <c r="S95" s="12"/>
      <c r="T95" s="12"/>
      <c r="U95" s="15">
        <f t="shared" si="5"/>
        <v>0</v>
      </c>
      <c r="V95" s="12"/>
      <c r="W95" s="12"/>
      <c r="X95" s="13"/>
    </row>
    <row r="96" spans="1:24" s="4" customFormat="1" ht="15.95" customHeight="1">
      <c r="A96" s="436" t="s">
        <v>46</v>
      </c>
      <c r="B96" s="436"/>
      <c r="C96" s="437">
        <f>B7</f>
        <v>0</v>
      </c>
      <c r="D96" s="437"/>
      <c r="E96" s="152"/>
      <c r="F96" s="437">
        <f>C7</f>
        <v>0</v>
      </c>
      <c r="G96" s="437"/>
      <c r="H96" s="152"/>
      <c r="K96" s="44"/>
      <c r="L96" s="12"/>
      <c r="M96" s="12"/>
      <c r="N96" s="12"/>
      <c r="O96" s="12"/>
      <c r="P96" s="12"/>
      <c r="Q96" s="12"/>
      <c r="R96" s="12"/>
      <c r="S96" s="12"/>
      <c r="T96" s="12"/>
      <c r="U96" s="15">
        <f t="shared" si="5"/>
        <v>0</v>
      </c>
      <c r="V96" s="12"/>
      <c r="W96" s="12"/>
      <c r="X96" s="13"/>
    </row>
    <row r="97" spans="1:24" s="4" customFormat="1" ht="15.95" customHeight="1">
      <c r="A97" s="455" t="s">
        <v>211</v>
      </c>
      <c r="B97" s="455"/>
      <c r="C97" s="456">
        <f>B7</f>
        <v>0</v>
      </c>
      <c r="D97" s="456"/>
      <c r="E97" s="152"/>
      <c r="F97" s="456">
        <f>C7</f>
        <v>0</v>
      </c>
      <c r="G97" s="456"/>
      <c r="H97" s="152"/>
      <c r="K97" s="44"/>
      <c r="L97" s="12"/>
      <c r="M97" s="12"/>
      <c r="N97" s="12"/>
      <c r="O97" s="12"/>
      <c r="P97" s="12"/>
      <c r="Q97" s="12"/>
      <c r="R97" s="12"/>
      <c r="S97" s="12"/>
      <c r="T97" s="12"/>
      <c r="U97" s="15">
        <f t="shared" si="5"/>
        <v>0</v>
      </c>
      <c r="V97" s="12"/>
      <c r="W97" s="12"/>
      <c r="X97" s="13"/>
    </row>
    <row r="98" spans="1:24" s="4" customFormat="1" ht="15.95" customHeight="1">
      <c r="A98" s="438" t="s">
        <v>208</v>
      </c>
      <c r="B98" s="438"/>
      <c r="C98" s="468">
        <f>B7</f>
        <v>0</v>
      </c>
      <c r="D98" s="468"/>
      <c r="E98" s="119" t="str">
        <f>IFERROR(AVERAGE(E90:E97),"")</f>
        <v/>
      </c>
      <c r="F98" s="468">
        <f>C7</f>
        <v>0</v>
      </c>
      <c r="G98" s="468"/>
      <c r="H98" s="119" t="str">
        <f>IFERROR(AVERAGE(H90:H97),"")</f>
        <v/>
      </c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3"/>
    </row>
    <row r="99" spans="1:24" ht="3" customHeight="1" thickBot="1">
      <c r="A99" s="439"/>
      <c r="B99" s="440"/>
      <c r="C99" s="440"/>
      <c r="D99" s="440"/>
      <c r="E99" s="440"/>
      <c r="F99" s="440"/>
      <c r="G99" s="440"/>
      <c r="H99" s="441"/>
    </row>
    <row r="100" spans="1:24" s="143" customFormat="1" ht="15" customHeight="1" thickBot="1">
      <c r="A100" s="465" t="s">
        <v>70</v>
      </c>
      <c r="B100" s="466"/>
      <c r="C100" s="466"/>
      <c r="D100" s="466"/>
      <c r="E100" s="466"/>
      <c r="F100" s="466"/>
      <c r="G100" s="466"/>
      <c r="H100" s="467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3"/>
    </row>
    <row r="101" spans="1:24" ht="3" customHeight="1">
      <c r="A101" s="414"/>
      <c r="B101" s="415"/>
      <c r="C101" s="415"/>
      <c r="D101" s="415"/>
      <c r="E101" s="415"/>
      <c r="F101" s="415"/>
      <c r="G101" s="415"/>
      <c r="H101" s="416"/>
    </row>
    <row r="102" spans="1:24" s="4" customFormat="1" ht="15.95" customHeight="1">
      <c r="A102" s="433" t="s">
        <v>657</v>
      </c>
      <c r="B102" s="434"/>
      <c r="C102" s="434"/>
      <c r="D102" s="434"/>
      <c r="E102" s="435"/>
      <c r="F102" s="152"/>
      <c r="G102" s="152"/>
      <c r="H102" s="152"/>
      <c r="K102" s="44"/>
      <c r="L102" s="12"/>
      <c r="M102" s="12"/>
      <c r="N102" s="12"/>
      <c r="O102" s="12"/>
      <c r="P102" s="12"/>
      <c r="Q102" s="12"/>
      <c r="R102" s="12"/>
      <c r="S102" s="12"/>
      <c r="T102" s="12"/>
      <c r="U102" s="15">
        <f>COUNTA(F102:H102)</f>
        <v>0</v>
      </c>
      <c r="V102" s="12"/>
      <c r="W102" s="12"/>
      <c r="X102" s="13"/>
    </row>
    <row r="103" spans="1:24" s="4" customFormat="1" ht="15.95" customHeight="1">
      <c r="A103" s="433" t="s">
        <v>658</v>
      </c>
      <c r="B103" s="434"/>
      <c r="C103" s="434"/>
      <c r="D103" s="434"/>
      <c r="E103" s="435"/>
      <c r="F103" s="152"/>
      <c r="G103" s="152"/>
      <c r="H103" s="152"/>
      <c r="K103" s="44"/>
      <c r="L103" s="12"/>
      <c r="M103" s="12"/>
      <c r="N103" s="12"/>
      <c r="O103" s="12"/>
      <c r="P103" s="12"/>
      <c r="Q103" s="12"/>
      <c r="R103" s="12"/>
      <c r="S103" s="12"/>
      <c r="T103" s="12"/>
      <c r="U103" s="15">
        <f>COUNTA(F103:H103)</f>
        <v>0</v>
      </c>
      <c r="V103" s="12"/>
      <c r="W103" s="12"/>
      <c r="X103" s="13"/>
    </row>
    <row r="104" spans="1:24" s="4" customFormat="1" ht="15.95" customHeight="1">
      <c r="A104" s="433" t="s">
        <v>659</v>
      </c>
      <c r="B104" s="434"/>
      <c r="C104" s="434"/>
      <c r="D104" s="434"/>
      <c r="E104" s="435"/>
      <c r="F104" s="152"/>
      <c r="G104" s="152"/>
      <c r="H104" s="152"/>
      <c r="K104" s="44"/>
      <c r="L104" s="12"/>
      <c r="M104" s="12"/>
      <c r="N104" s="12"/>
      <c r="O104" s="12"/>
      <c r="P104" s="12"/>
      <c r="Q104" s="12"/>
      <c r="R104" s="12"/>
      <c r="S104" s="12"/>
      <c r="T104" s="12"/>
      <c r="U104" s="15">
        <f>COUNTA(F104:H104)</f>
        <v>0</v>
      </c>
      <c r="V104" s="12"/>
      <c r="W104" s="12"/>
      <c r="X104" s="13"/>
    </row>
    <row r="105" spans="1:24" s="4" customFormat="1" ht="15.95" customHeight="1">
      <c r="A105" s="433" t="s">
        <v>660</v>
      </c>
      <c r="B105" s="434"/>
      <c r="C105" s="434"/>
      <c r="D105" s="434"/>
      <c r="E105" s="435"/>
      <c r="F105" s="152"/>
      <c r="G105" s="152"/>
      <c r="H105" s="144" t="str">
        <f>IFERROR(G22/C22*5,"")</f>
        <v/>
      </c>
      <c r="K105" s="44"/>
      <c r="L105" s="12"/>
      <c r="M105" s="12"/>
      <c r="N105" s="12"/>
      <c r="O105" s="12"/>
      <c r="P105" s="12"/>
      <c r="Q105" s="12"/>
      <c r="R105" s="12"/>
      <c r="S105" s="12"/>
      <c r="T105" s="12"/>
      <c r="U105" s="15">
        <f>COUNTA(F105:G105)</f>
        <v>0</v>
      </c>
      <c r="V105" s="12"/>
      <c r="W105" s="12"/>
      <c r="X105" s="13"/>
    </row>
    <row r="106" spans="1:24" s="4" customFormat="1" ht="15.95" customHeight="1">
      <c r="A106" s="462" t="s">
        <v>661</v>
      </c>
      <c r="B106" s="463"/>
      <c r="C106" s="463"/>
      <c r="D106" s="463"/>
      <c r="E106" s="464"/>
      <c r="F106" s="461" t="str">
        <f>IF(SUM(E98,H98)/2=0,"",SUM(E98,H98)/2)</f>
        <v/>
      </c>
      <c r="G106" s="461"/>
      <c r="H106" s="461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3"/>
    </row>
    <row r="107" spans="1:24" s="4" customFormat="1" ht="15.95" customHeight="1">
      <c r="A107" s="395" t="s">
        <v>208</v>
      </c>
      <c r="B107" s="396"/>
      <c r="C107" s="396"/>
      <c r="D107" s="396"/>
      <c r="E107" s="397"/>
      <c r="F107" s="461" t="str">
        <f>IFERROR(IF(AVERAGE(F102:H106)=0,"",AVERAGE(F102:H106)),"")</f>
        <v/>
      </c>
      <c r="G107" s="461"/>
      <c r="H107" s="461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3"/>
    </row>
    <row r="108" spans="1:24" ht="3" customHeight="1" thickBot="1">
      <c r="A108" s="439"/>
      <c r="B108" s="440"/>
      <c r="C108" s="440"/>
      <c r="D108" s="440"/>
      <c r="E108" s="440"/>
      <c r="F108" s="440"/>
      <c r="G108" s="440"/>
      <c r="H108" s="441"/>
    </row>
    <row r="109" spans="1:24" s="143" customFormat="1" ht="15" hidden="1" customHeight="1" thickBot="1">
      <c r="A109" s="353" t="s">
        <v>889</v>
      </c>
      <c r="B109" s="354"/>
      <c r="C109" s="354"/>
      <c r="D109" s="354"/>
      <c r="E109" s="354"/>
      <c r="F109" s="354"/>
      <c r="G109" s="354"/>
      <c r="H109" s="355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3"/>
    </row>
    <row r="110" spans="1:24" ht="3" hidden="1" customHeight="1">
      <c r="A110" s="426"/>
      <c r="B110" s="427"/>
      <c r="C110" s="427"/>
      <c r="D110" s="427"/>
      <c r="E110" s="427"/>
      <c r="F110" s="427"/>
      <c r="G110" s="427"/>
      <c r="H110" s="428"/>
    </row>
    <row r="111" spans="1:24" ht="120" hidden="1" customHeight="1">
      <c r="A111" s="429" t="s">
        <v>1341</v>
      </c>
      <c r="B111" s="429"/>
      <c r="C111" s="429"/>
      <c r="D111" s="429"/>
      <c r="E111" s="429"/>
      <c r="F111" s="429"/>
      <c r="G111" s="429"/>
      <c r="H111" s="429"/>
      <c r="K111" s="17"/>
      <c r="U111" s="15">
        <f>COUNTA(A111)</f>
        <v>1</v>
      </c>
    </row>
    <row r="112" spans="1:24" ht="5.0999999999999996" hidden="1" customHeight="1" thickBot="1">
      <c r="A112" s="29"/>
      <c r="B112" s="29"/>
      <c r="C112" s="30"/>
      <c r="D112" s="30"/>
      <c r="E112" s="30"/>
      <c r="F112" s="29"/>
      <c r="G112" s="29"/>
      <c r="H112" s="29"/>
    </row>
    <row r="113" spans="1:24" s="143" customFormat="1" ht="15" customHeight="1" thickBot="1">
      <c r="A113" s="353" t="s">
        <v>287</v>
      </c>
      <c r="B113" s="354"/>
      <c r="C113" s="354"/>
      <c r="D113" s="354"/>
      <c r="E113" s="354"/>
      <c r="F113" s="354"/>
      <c r="G113" s="354"/>
      <c r="H113" s="355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3"/>
    </row>
    <row r="114" spans="1:24" ht="3" customHeight="1">
      <c r="A114" s="426"/>
      <c r="B114" s="427"/>
      <c r="C114" s="427"/>
      <c r="D114" s="427"/>
      <c r="E114" s="427"/>
      <c r="F114" s="427"/>
      <c r="G114" s="427"/>
      <c r="H114" s="428"/>
    </row>
    <row r="115" spans="1:24" ht="129.94999999999999" customHeight="1">
      <c r="A115" s="429"/>
      <c r="B115" s="429"/>
      <c r="C115" s="429"/>
      <c r="D115" s="429"/>
      <c r="E115" s="429"/>
      <c r="F115" s="429"/>
      <c r="G115" s="429"/>
      <c r="H115" s="429"/>
      <c r="K115" s="17"/>
      <c r="U115" s="15">
        <f>COUNTA(A115)</f>
        <v>0</v>
      </c>
    </row>
    <row r="116" spans="1:24" ht="5.0999999999999996" customHeight="1" thickBot="1">
      <c r="A116" s="29"/>
      <c r="B116" s="29"/>
      <c r="C116" s="30"/>
      <c r="D116" s="30"/>
      <c r="E116" s="30"/>
      <c r="F116" s="29"/>
      <c r="G116" s="29"/>
      <c r="H116" s="29"/>
    </row>
    <row r="117" spans="1:24" s="143" customFormat="1" ht="15" customHeight="1" thickBot="1">
      <c r="A117" s="353" t="s">
        <v>86</v>
      </c>
      <c r="B117" s="354"/>
      <c r="C117" s="354"/>
      <c r="D117" s="354"/>
      <c r="E117" s="354"/>
      <c r="F117" s="354"/>
      <c r="G117" s="354"/>
      <c r="H117" s="355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3"/>
    </row>
    <row r="118" spans="1:24" ht="3" customHeight="1">
      <c r="A118" s="426"/>
      <c r="B118" s="427"/>
      <c r="C118" s="427"/>
      <c r="D118" s="427"/>
      <c r="E118" s="427"/>
      <c r="F118" s="427"/>
      <c r="G118" s="427"/>
      <c r="H118" s="428"/>
    </row>
    <row r="119" spans="1:24" ht="249.95" customHeight="1">
      <c r="A119" s="429"/>
      <c r="B119" s="429"/>
      <c r="C119" s="429"/>
      <c r="D119" s="429"/>
      <c r="E119" s="429"/>
      <c r="F119" s="429"/>
      <c r="G119" s="429"/>
      <c r="H119" s="429"/>
      <c r="K119" s="17"/>
      <c r="U119" s="15">
        <f>COUNTA(A119)</f>
        <v>0</v>
      </c>
    </row>
    <row r="120" spans="1:24" ht="3" customHeight="1" thickBot="1">
      <c r="A120" s="356"/>
      <c r="B120" s="357"/>
      <c r="C120" s="357"/>
      <c r="D120" s="357"/>
      <c r="E120" s="357"/>
      <c r="F120" s="357"/>
      <c r="G120" s="357"/>
      <c r="H120" s="358"/>
    </row>
    <row r="121" spans="1:24" s="4" customFormat="1" ht="17.100000000000001" customHeight="1" thickBot="1">
      <c r="A121" s="452" t="s">
        <v>84</v>
      </c>
      <c r="B121" s="453"/>
      <c r="C121" s="453"/>
      <c r="D121" s="453"/>
      <c r="E121" s="453"/>
      <c r="F121" s="453"/>
      <c r="G121" s="453"/>
      <c r="H121" s="454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3"/>
    </row>
    <row r="122" spans="1:24" ht="3" customHeight="1" thickBot="1">
      <c r="A122" s="426"/>
      <c r="B122" s="427"/>
      <c r="C122" s="427"/>
      <c r="D122" s="427"/>
      <c r="E122" s="427"/>
      <c r="F122" s="427"/>
      <c r="G122" s="427"/>
      <c r="H122" s="428"/>
    </row>
    <row r="123" spans="1:24" ht="20.100000000000001" customHeight="1">
      <c r="A123" s="457" t="s">
        <v>85</v>
      </c>
      <c r="B123" s="458"/>
      <c r="C123" s="458"/>
      <c r="D123" s="458"/>
      <c r="E123" s="458"/>
      <c r="F123" s="6" t="s">
        <v>15</v>
      </c>
      <c r="G123" s="6" t="s">
        <v>11</v>
      </c>
      <c r="H123" s="7" t="s">
        <v>14</v>
      </c>
    </row>
    <row r="124" spans="1:24" ht="20.100000000000001" customHeight="1" thickBot="1">
      <c r="A124" s="459"/>
      <c r="B124" s="460"/>
      <c r="C124" s="460"/>
      <c r="D124" s="460"/>
      <c r="E124" s="460"/>
      <c r="F124" s="38"/>
      <c r="G124" s="38"/>
      <c r="H124" s="37">
        <f>G124-F124</f>
        <v>0</v>
      </c>
      <c r="L124" s="24"/>
      <c r="M124" s="28"/>
      <c r="N124" s="28"/>
      <c r="O124" s="25"/>
      <c r="U124" s="15">
        <f>COUNTA(F124:G124)</f>
        <v>0</v>
      </c>
    </row>
    <row r="125" spans="1:24" s="4" customFormat="1" ht="15.95" customHeight="1">
      <c r="A125" s="444"/>
      <c r="B125" s="445"/>
      <c r="C125" s="446" t="s">
        <v>83</v>
      </c>
      <c r="D125" s="446"/>
      <c r="E125" s="446"/>
      <c r="F125" s="446"/>
      <c r="G125" s="446"/>
      <c r="H125" s="447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3"/>
    </row>
    <row r="126" spans="1:24" ht="20.100000000000001" customHeight="1">
      <c r="A126" s="444"/>
      <c r="B126" s="445"/>
      <c r="C126" s="448">
        <f>B35</f>
        <v>0</v>
      </c>
      <c r="D126" s="448"/>
      <c r="E126" s="448"/>
      <c r="F126" s="448"/>
      <c r="G126" s="448"/>
      <c r="H126" s="449"/>
      <c r="K126" s="44"/>
      <c r="U126" s="15"/>
    </row>
    <row r="127" spans="1:24" ht="9.9499999999999993" customHeight="1">
      <c r="A127" s="444"/>
      <c r="B127" s="445"/>
      <c r="C127" s="450" t="s">
        <v>80</v>
      </c>
      <c r="D127" s="450"/>
      <c r="E127" s="450"/>
      <c r="F127" s="450"/>
      <c r="G127" s="450"/>
      <c r="H127" s="451"/>
    </row>
    <row r="181" spans="2:24">
      <c r="B181" s="26"/>
      <c r="C181" s="110"/>
      <c r="X181" s="52"/>
    </row>
    <row r="182" spans="2:24" s="26" customFormat="1">
      <c r="C182" s="41"/>
      <c r="D182" s="40"/>
      <c r="E182" s="40"/>
      <c r="F182" s="40"/>
      <c r="G182" s="40"/>
      <c r="H182" s="40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27"/>
    </row>
    <row r="183" spans="2:24" s="26" customFormat="1">
      <c r="C183" s="41"/>
      <c r="D183" s="40"/>
      <c r="E183" s="40"/>
      <c r="F183" s="40"/>
      <c r="G183" s="40"/>
      <c r="H183" s="40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27"/>
    </row>
    <row r="184" spans="2:24" s="26" customFormat="1">
      <c r="C184" s="41"/>
      <c r="D184" s="40"/>
      <c r="E184" s="40"/>
      <c r="F184" s="40"/>
      <c r="G184" s="40"/>
      <c r="H184" s="40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27"/>
    </row>
    <row r="185" spans="2:24" s="26" customFormat="1">
      <c r="C185" s="41"/>
      <c r="D185" s="40"/>
      <c r="E185" s="40"/>
      <c r="F185" s="40"/>
      <c r="G185" s="40"/>
      <c r="H185" s="40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27"/>
    </row>
    <row r="186" spans="2:24" s="26" customFormat="1">
      <c r="C186" s="41"/>
      <c r="D186" s="40"/>
      <c r="E186" s="40"/>
      <c r="F186" s="40"/>
      <c r="G186" s="40"/>
      <c r="H186" s="40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27"/>
    </row>
    <row r="187" spans="2:24" s="26" customFormat="1">
      <c r="C187" s="41"/>
      <c r="D187" s="40"/>
      <c r="E187" s="40"/>
      <c r="F187" s="40"/>
      <c r="G187" s="40"/>
      <c r="H187" s="40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27"/>
    </row>
    <row r="188" spans="2:24" s="26" customFormat="1">
      <c r="C188" s="41"/>
      <c r="D188" s="40"/>
      <c r="E188" s="40"/>
      <c r="F188" s="40"/>
      <c r="G188" s="40"/>
      <c r="H188" s="40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27"/>
    </row>
    <row r="189" spans="2:24" s="26" customFormat="1">
      <c r="C189" s="41"/>
      <c r="D189" s="40"/>
      <c r="E189" s="40"/>
      <c r="F189" s="40"/>
      <c r="G189" s="40"/>
      <c r="H189" s="40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27"/>
    </row>
    <row r="190" spans="2:24" s="26" customFormat="1">
      <c r="C190" s="41"/>
      <c r="D190" s="40"/>
      <c r="E190" s="40"/>
      <c r="F190" s="40"/>
      <c r="G190" s="40"/>
      <c r="H190" s="40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27"/>
    </row>
    <row r="191" spans="2:24" s="26" customFormat="1">
      <c r="C191" s="41"/>
      <c r="D191" s="40"/>
      <c r="E191" s="40"/>
      <c r="F191" s="40"/>
      <c r="G191" s="40"/>
      <c r="H191" s="40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27"/>
    </row>
    <row r="192" spans="2:24" s="26" customFormat="1">
      <c r="C192" s="41"/>
      <c r="D192" s="40"/>
      <c r="E192" s="40"/>
      <c r="F192" s="40"/>
      <c r="G192" s="40"/>
      <c r="H192" s="40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27"/>
    </row>
    <row r="193" spans="3:24" s="26" customFormat="1">
      <c r="C193" s="41"/>
      <c r="D193" s="40"/>
      <c r="E193" s="40"/>
      <c r="F193" s="40"/>
      <c r="G193" s="40"/>
      <c r="H193" s="40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27"/>
    </row>
    <row r="194" spans="3:24" s="26" customFormat="1">
      <c r="C194" s="41"/>
      <c r="D194" s="40"/>
      <c r="E194" s="40"/>
      <c r="F194" s="40"/>
      <c r="G194" s="40"/>
      <c r="H194" s="40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27"/>
    </row>
    <row r="195" spans="3:24" s="26" customFormat="1">
      <c r="C195" s="41"/>
      <c r="D195" s="40"/>
      <c r="E195" s="40"/>
      <c r="F195" s="40"/>
      <c r="G195" s="40"/>
      <c r="H195" s="40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27"/>
    </row>
    <row r="196" spans="3:24" s="26" customFormat="1">
      <c r="C196" s="41"/>
      <c r="D196" s="40"/>
      <c r="E196" s="40"/>
      <c r="F196" s="40"/>
      <c r="G196" s="40"/>
      <c r="H196" s="40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27"/>
    </row>
    <row r="197" spans="3:24" s="26" customFormat="1">
      <c r="C197" s="41"/>
      <c r="D197" s="40"/>
      <c r="E197" s="40"/>
      <c r="F197" s="40"/>
      <c r="G197" s="40"/>
      <c r="H197" s="40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27"/>
    </row>
    <row r="198" spans="3:24" s="26" customFormat="1">
      <c r="C198" s="41"/>
      <c r="D198" s="40"/>
      <c r="E198" s="40"/>
      <c r="F198" s="40"/>
      <c r="G198" s="40"/>
      <c r="H198" s="40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27"/>
    </row>
    <row r="199" spans="3:24" s="26" customFormat="1">
      <c r="C199" s="41"/>
      <c r="D199" s="40"/>
      <c r="E199" s="40"/>
      <c r="F199" s="40"/>
      <c r="G199" s="40"/>
      <c r="H199" s="40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27"/>
    </row>
    <row r="200" spans="3:24" s="26" customFormat="1">
      <c r="C200" s="41"/>
      <c r="D200" s="40"/>
      <c r="E200" s="40"/>
      <c r="F200" s="40"/>
      <c r="G200" s="40"/>
      <c r="H200" s="40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27"/>
    </row>
    <row r="201" spans="3:24" s="26" customFormat="1">
      <c r="C201" s="41"/>
      <c r="D201" s="40"/>
      <c r="E201" s="40"/>
      <c r="F201" s="40"/>
      <c r="G201" s="40"/>
      <c r="H201" s="40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27"/>
    </row>
    <row r="202" spans="3:24" s="26" customFormat="1">
      <c r="C202" s="41"/>
      <c r="D202" s="40"/>
      <c r="E202" s="40"/>
      <c r="F202" s="40"/>
      <c r="G202" s="40"/>
      <c r="H202" s="40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27"/>
    </row>
    <row r="203" spans="3:24" s="26" customFormat="1">
      <c r="C203" s="41"/>
      <c r="D203" s="40"/>
      <c r="E203" s="40"/>
      <c r="F203" s="40"/>
      <c r="G203" s="40"/>
      <c r="H203" s="40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27"/>
    </row>
    <row r="204" spans="3:24" s="26" customFormat="1">
      <c r="C204" s="41"/>
      <c r="D204" s="40"/>
      <c r="E204" s="40"/>
      <c r="F204" s="40"/>
      <c r="G204" s="40"/>
      <c r="H204" s="40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27"/>
    </row>
    <row r="205" spans="3:24" s="26" customFormat="1">
      <c r="C205" s="41"/>
      <c r="D205" s="40"/>
      <c r="E205" s="40"/>
      <c r="F205" s="40"/>
      <c r="G205" s="40"/>
      <c r="H205" s="40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27"/>
    </row>
    <row r="206" spans="3:24" s="26" customFormat="1">
      <c r="C206" s="41"/>
      <c r="D206" s="40"/>
      <c r="E206" s="40"/>
      <c r="F206" s="40"/>
      <c r="G206" s="40"/>
      <c r="H206" s="40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27"/>
    </row>
    <row r="207" spans="3:24" s="26" customFormat="1">
      <c r="C207" s="41"/>
      <c r="D207" s="40"/>
      <c r="E207" s="40"/>
      <c r="F207" s="40"/>
      <c r="G207" s="40"/>
      <c r="H207" s="40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27"/>
    </row>
    <row r="208" spans="3:24" s="26" customFormat="1">
      <c r="C208" s="41"/>
      <c r="D208" s="40"/>
      <c r="E208" s="40"/>
      <c r="F208" s="40"/>
      <c r="G208" s="40"/>
      <c r="H208" s="40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27"/>
    </row>
    <row r="209" spans="3:24" s="26" customFormat="1">
      <c r="C209" s="41"/>
      <c r="D209" s="40"/>
      <c r="E209" s="40"/>
      <c r="F209" s="40"/>
      <c r="G209" s="40"/>
      <c r="H209" s="40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27"/>
    </row>
    <row r="210" spans="3:24" s="26" customFormat="1">
      <c r="C210" s="41"/>
      <c r="D210" s="40"/>
      <c r="E210" s="40"/>
      <c r="F210" s="40"/>
      <c r="G210" s="40"/>
      <c r="H210" s="40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27"/>
    </row>
    <row r="211" spans="3:24" s="26" customFormat="1">
      <c r="C211" s="41"/>
      <c r="D211" s="40"/>
      <c r="E211" s="40"/>
      <c r="F211" s="40"/>
      <c r="G211" s="40"/>
      <c r="H211" s="40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27"/>
    </row>
    <row r="212" spans="3:24" s="26" customFormat="1">
      <c r="C212" s="41"/>
      <c r="D212" s="40"/>
      <c r="E212" s="40"/>
      <c r="F212" s="40"/>
      <c r="G212" s="40"/>
      <c r="H212" s="40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27"/>
    </row>
    <row r="213" spans="3:24" s="26" customFormat="1">
      <c r="C213" s="41"/>
      <c r="D213" s="40"/>
      <c r="E213" s="40"/>
      <c r="F213" s="40"/>
      <c r="G213" s="40"/>
      <c r="H213" s="40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27"/>
    </row>
    <row r="214" spans="3:24" s="26" customFormat="1">
      <c r="C214" s="41"/>
      <c r="D214" s="40"/>
      <c r="E214" s="40"/>
      <c r="F214" s="40"/>
      <c r="G214" s="40"/>
      <c r="H214" s="40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27"/>
    </row>
    <row r="215" spans="3:24" s="26" customFormat="1">
      <c r="C215" s="41"/>
      <c r="D215" s="40"/>
      <c r="E215" s="40"/>
      <c r="F215" s="40"/>
      <c r="G215" s="40"/>
      <c r="H215" s="40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27"/>
    </row>
    <row r="216" spans="3:24" s="26" customFormat="1">
      <c r="C216" s="41"/>
      <c r="D216" s="40"/>
      <c r="E216" s="40"/>
      <c r="F216" s="40"/>
      <c r="G216" s="40"/>
      <c r="H216" s="40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27"/>
    </row>
    <row r="217" spans="3:24" s="26" customFormat="1">
      <c r="C217" s="41"/>
      <c r="D217" s="40"/>
      <c r="E217" s="40"/>
      <c r="F217" s="40"/>
      <c r="G217" s="40"/>
      <c r="H217" s="40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27"/>
    </row>
    <row r="218" spans="3:24" s="26" customFormat="1">
      <c r="C218" s="41"/>
      <c r="D218" s="40"/>
      <c r="E218" s="40"/>
      <c r="F218" s="40"/>
      <c r="G218" s="40"/>
      <c r="H218" s="40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27"/>
    </row>
    <row r="219" spans="3:24" s="26" customFormat="1">
      <c r="C219" s="41"/>
      <c r="D219" s="40"/>
      <c r="E219" s="40"/>
      <c r="F219" s="40"/>
      <c r="G219" s="40"/>
      <c r="H219" s="40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27"/>
    </row>
    <row r="220" spans="3:24" s="26" customFormat="1">
      <c r="C220" s="41"/>
      <c r="D220" s="40"/>
      <c r="E220" s="40"/>
      <c r="F220" s="40"/>
      <c r="G220" s="40"/>
      <c r="H220" s="40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27"/>
    </row>
    <row r="221" spans="3:24" s="26" customFormat="1">
      <c r="C221" s="41"/>
      <c r="D221" s="40"/>
      <c r="E221" s="40"/>
      <c r="F221" s="40"/>
      <c r="G221" s="40"/>
      <c r="H221" s="40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27"/>
    </row>
    <row r="222" spans="3:24" s="26" customFormat="1">
      <c r="C222" s="41"/>
      <c r="D222" s="40"/>
      <c r="E222" s="40"/>
      <c r="F222" s="40"/>
      <c r="G222" s="40"/>
      <c r="H222" s="40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27"/>
    </row>
    <row r="223" spans="3:24" s="26" customFormat="1">
      <c r="C223" s="41"/>
      <c r="D223" s="40"/>
      <c r="E223" s="40"/>
      <c r="F223" s="40"/>
      <c r="G223" s="40"/>
      <c r="H223" s="40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27"/>
    </row>
    <row r="224" spans="3:24" s="26" customFormat="1">
      <c r="C224" s="41"/>
      <c r="D224" s="40"/>
      <c r="E224" s="40"/>
      <c r="F224" s="40"/>
      <c r="G224" s="40"/>
      <c r="H224" s="40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27"/>
    </row>
    <row r="225" spans="2:24" s="26" customFormat="1">
      <c r="C225" s="41"/>
      <c r="D225" s="40"/>
      <c r="E225" s="40"/>
      <c r="F225" s="40"/>
      <c r="G225" s="40"/>
      <c r="H225" s="40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27"/>
    </row>
    <row r="226" spans="2:24" s="26" customFormat="1">
      <c r="C226" s="41"/>
      <c r="D226" s="40"/>
      <c r="E226" s="40"/>
      <c r="F226" s="40"/>
      <c r="G226" s="40"/>
      <c r="H226" s="40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27"/>
    </row>
    <row r="227" spans="2:24" s="26" customFormat="1">
      <c r="C227" s="41"/>
      <c r="D227" s="40"/>
      <c r="E227" s="40"/>
      <c r="F227" s="40"/>
      <c r="G227" s="40"/>
      <c r="H227" s="40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27"/>
    </row>
    <row r="228" spans="2:24" s="26" customFormat="1">
      <c r="C228" s="41"/>
      <c r="D228" s="40"/>
      <c r="E228" s="40"/>
      <c r="F228" s="40"/>
      <c r="G228" s="40"/>
      <c r="H228" s="40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27"/>
    </row>
    <row r="229" spans="2:24" s="26" customFormat="1">
      <c r="C229" s="41"/>
      <c r="D229" s="40"/>
      <c r="E229" s="40"/>
      <c r="F229" s="40"/>
      <c r="G229" s="40"/>
      <c r="H229" s="40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27"/>
    </row>
    <row r="230" spans="2:24" s="26" customFormat="1">
      <c r="C230" s="41"/>
      <c r="D230" s="40"/>
      <c r="E230" s="40"/>
      <c r="F230" s="40"/>
      <c r="G230" s="40"/>
      <c r="H230" s="40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27"/>
    </row>
    <row r="231" spans="2:24" s="26" customFormat="1">
      <c r="C231" s="41"/>
      <c r="D231" s="40"/>
      <c r="E231" s="40"/>
      <c r="F231" s="40"/>
      <c r="G231" s="40"/>
      <c r="H231" s="40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27"/>
    </row>
    <row r="232" spans="2:24" s="26" customFormat="1">
      <c r="C232" s="41"/>
      <c r="D232" s="40"/>
      <c r="E232" s="40"/>
      <c r="F232" s="40"/>
      <c r="G232" s="40"/>
      <c r="H232" s="40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27"/>
    </row>
    <row r="233" spans="2:24" s="26" customFormat="1">
      <c r="C233" s="41"/>
      <c r="D233" s="40"/>
      <c r="E233" s="40"/>
      <c r="F233" s="40"/>
      <c r="G233" s="40"/>
      <c r="H233" s="40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27"/>
    </row>
    <row r="234" spans="2:24" s="26" customFormat="1">
      <c r="C234" s="41"/>
      <c r="D234" s="40"/>
      <c r="E234" s="40"/>
      <c r="F234" s="40"/>
      <c r="G234" s="40"/>
      <c r="H234" s="40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27"/>
    </row>
    <row r="235" spans="2:24" s="26" customFormat="1">
      <c r="C235" s="41"/>
      <c r="D235" s="40"/>
      <c r="E235" s="40"/>
      <c r="F235" s="40"/>
      <c r="G235" s="40"/>
      <c r="H235" s="40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27"/>
    </row>
    <row r="236" spans="2:24" s="26" customFormat="1">
      <c r="C236" s="41"/>
      <c r="D236" s="40"/>
      <c r="E236" s="40"/>
      <c r="F236" s="40"/>
      <c r="G236" s="40"/>
      <c r="H236" s="40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27"/>
    </row>
    <row r="237" spans="2:24" s="26" customFormat="1">
      <c r="C237" s="41"/>
      <c r="D237" s="40"/>
      <c r="E237" s="40"/>
      <c r="F237" s="40"/>
      <c r="G237" s="40"/>
      <c r="H237" s="40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27"/>
    </row>
    <row r="238" spans="2:24" s="26" customFormat="1">
      <c r="B238" s="3"/>
      <c r="C238" s="41"/>
      <c r="D238" s="40"/>
      <c r="E238" s="40"/>
      <c r="F238" s="40"/>
      <c r="G238" s="40"/>
      <c r="H238" s="40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27"/>
    </row>
    <row r="239" spans="2:24" s="26" customFormat="1">
      <c r="B239" s="3"/>
      <c r="C239" s="41"/>
      <c r="D239" s="40"/>
      <c r="E239" s="40"/>
      <c r="F239" s="40"/>
      <c r="G239" s="40"/>
      <c r="H239" s="40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27"/>
    </row>
    <row r="240" spans="2:24" s="26" customFormat="1">
      <c r="B240" s="3"/>
      <c r="C240" s="41"/>
      <c r="D240" s="40"/>
      <c r="E240" s="40"/>
      <c r="F240" s="40"/>
      <c r="G240" s="40"/>
      <c r="H240" s="40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27"/>
    </row>
    <row r="241" spans="2:24" s="26" customFormat="1">
      <c r="B241" s="3"/>
      <c r="C241" s="41"/>
      <c r="D241" s="40"/>
      <c r="E241" s="40"/>
      <c r="F241" s="40"/>
      <c r="G241" s="40"/>
      <c r="H241" s="40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27"/>
    </row>
    <row r="242" spans="2:24" s="26" customFormat="1">
      <c r="B242" s="3"/>
      <c r="C242" s="41"/>
      <c r="D242" s="40"/>
      <c r="E242" s="40"/>
      <c r="F242" s="40"/>
      <c r="G242" s="40"/>
      <c r="H242" s="40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27"/>
    </row>
    <row r="243" spans="2:24" s="26" customFormat="1">
      <c r="B243" s="3"/>
      <c r="C243" s="41"/>
      <c r="D243" s="40"/>
      <c r="E243" s="40"/>
      <c r="F243" s="40"/>
      <c r="G243" s="40"/>
      <c r="H243" s="40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27"/>
    </row>
    <row r="244" spans="2:24" s="26" customFormat="1">
      <c r="B244" s="3"/>
      <c r="C244" s="41"/>
      <c r="D244" s="40"/>
      <c r="E244" s="40"/>
      <c r="F244" s="40"/>
      <c r="G244" s="40"/>
      <c r="H244" s="40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27"/>
    </row>
    <row r="245" spans="2:24" s="26" customFormat="1">
      <c r="B245" s="3"/>
      <c r="C245" s="41"/>
      <c r="D245" s="40"/>
      <c r="E245" s="40"/>
      <c r="F245" s="40"/>
      <c r="G245" s="40"/>
      <c r="H245" s="40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27"/>
    </row>
    <row r="246" spans="2:24" s="26" customFormat="1">
      <c r="B246" s="3"/>
      <c r="C246" s="41"/>
      <c r="D246" s="40"/>
      <c r="E246" s="40"/>
      <c r="F246" s="40"/>
      <c r="G246" s="40"/>
      <c r="H246" s="40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27"/>
    </row>
    <row r="247" spans="2:24" s="26" customFormat="1">
      <c r="B247" s="3"/>
      <c r="C247" s="41"/>
      <c r="D247" s="40"/>
      <c r="E247" s="40"/>
      <c r="F247" s="40"/>
      <c r="G247" s="40"/>
      <c r="H247" s="40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27"/>
    </row>
    <row r="248" spans="2:24" s="26" customFormat="1">
      <c r="B248" s="3"/>
      <c r="C248" s="41"/>
      <c r="D248" s="40"/>
      <c r="E248" s="40"/>
      <c r="F248" s="40"/>
      <c r="G248" s="40"/>
      <c r="H248" s="40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27"/>
    </row>
    <row r="249" spans="2:24" s="26" customFormat="1">
      <c r="B249" s="3"/>
      <c r="C249" s="41"/>
      <c r="D249" s="40"/>
      <c r="E249" s="40"/>
      <c r="F249" s="40"/>
      <c r="G249" s="40"/>
      <c r="H249" s="40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27"/>
    </row>
    <row r="250" spans="2:24" s="26" customFormat="1">
      <c r="B250" s="3"/>
      <c r="C250" s="41"/>
      <c r="D250" s="40"/>
      <c r="E250" s="40"/>
      <c r="F250" s="40"/>
      <c r="G250" s="40"/>
      <c r="H250" s="40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27"/>
    </row>
    <row r="251" spans="2:24" s="26" customFormat="1">
      <c r="B251" s="3"/>
      <c r="C251" s="41"/>
      <c r="D251" s="40"/>
      <c r="E251" s="40"/>
      <c r="F251" s="40"/>
      <c r="G251" s="40"/>
      <c r="H251" s="40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27"/>
    </row>
    <row r="252" spans="2:24" s="26" customFormat="1">
      <c r="B252" s="3"/>
      <c r="C252" s="41"/>
      <c r="D252" s="40"/>
      <c r="E252" s="40"/>
      <c r="F252" s="40"/>
      <c r="G252" s="40"/>
      <c r="H252" s="40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27"/>
    </row>
    <row r="253" spans="2:24" s="26" customFormat="1">
      <c r="B253" s="3"/>
      <c r="C253" s="41"/>
      <c r="D253" s="40"/>
      <c r="E253" s="40"/>
      <c r="F253" s="40"/>
      <c r="G253" s="40"/>
      <c r="H253" s="40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27"/>
    </row>
    <row r="254" spans="2:24" s="26" customFormat="1">
      <c r="B254" s="3"/>
      <c r="C254" s="41"/>
      <c r="D254" s="40"/>
      <c r="E254" s="40"/>
      <c r="F254" s="40"/>
      <c r="G254" s="40"/>
      <c r="H254" s="40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27"/>
    </row>
    <row r="255" spans="2:24" s="26" customFormat="1">
      <c r="B255" s="3"/>
      <c r="C255" s="41"/>
      <c r="D255" s="40"/>
      <c r="E255" s="40"/>
      <c r="F255" s="40"/>
      <c r="G255" s="40"/>
      <c r="H255" s="40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27"/>
    </row>
    <row r="256" spans="2:24" s="26" customFormat="1">
      <c r="B256" s="3"/>
      <c r="C256" s="41"/>
      <c r="D256" s="40"/>
      <c r="E256" s="40"/>
      <c r="F256" s="40"/>
      <c r="G256" s="40"/>
      <c r="H256" s="40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27"/>
    </row>
    <row r="257" spans="2:24" s="26" customFormat="1">
      <c r="B257" s="3"/>
      <c r="C257" s="41"/>
      <c r="D257" s="40"/>
      <c r="E257" s="40"/>
      <c r="F257" s="40"/>
      <c r="G257" s="40"/>
      <c r="H257" s="40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27"/>
    </row>
    <row r="258" spans="2:24" s="26" customFormat="1">
      <c r="B258" s="3"/>
      <c r="C258" s="41"/>
      <c r="D258" s="40"/>
      <c r="E258" s="40"/>
      <c r="F258" s="40"/>
      <c r="G258" s="40"/>
      <c r="H258" s="40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27"/>
    </row>
    <row r="259" spans="2:24" s="26" customFormat="1">
      <c r="B259" s="3"/>
      <c r="C259" s="41"/>
      <c r="D259" s="40"/>
      <c r="E259" s="40"/>
      <c r="F259" s="40"/>
      <c r="G259" s="40"/>
      <c r="H259" s="40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27"/>
    </row>
    <row r="260" spans="2:24" s="26" customFormat="1">
      <c r="B260" s="3"/>
      <c r="C260" s="41"/>
      <c r="D260" s="40"/>
      <c r="E260" s="40"/>
      <c r="F260" s="40"/>
      <c r="G260" s="40"/>
      <c r="H260" s="40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27"/>
    </row>
    <row r="261" spans="2:24" s="26" customFormat="1">
      <c r="B261" s="3"/>
      <c r="C261" s="41"/>
      <c r="D261" s="40"/>
      <c r="E261" s="40"/>
      <c r="F261" s="40"/>
      <c r="G261" s="40"/>
      <c r="H261" s="40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27"/>
    </row>
    <row r="262" spans="2:24" s="26" customFormat="1">
      <c r="B262" s="3"/>
      <c r="C262" s="41"/>
      <c r="D262" s="40"/>
      <c r="E262" s="40"/>
      <c r="F262" s="40"/>
      <c r="G262" s="40"/>
      <c r="H262" s="40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27"/>
    </row>
    <row r="263" spans="2:24" s="26" customFormat="1">
      <c r="B263" s="3"/>
      <c r="C263" s="41"/>
      <c r="D263" s="40"/>
      <c r="E263" s="40"/>
      <c r="F263" s="40"/>
      <c r="G263" s="40"/>
      <c r="H263" s="40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27"/>
    </row>
    <row r="264" spans="2:24" s="26" customFormat="1">
      <c r="B264" s="3"/>
      <c r="C264" s="41"/>
      <c r="D264" s="40"/>
      <c r="E264" s="40"/>
      <c r="F264" s="40"/>
      <c r="G264" s="40"/>
      <c r="H264" s="40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27"/>
    </row>
    <row r="265" spans="2:24" s="26" customFormat="1">
      <c r="B265" s="3"/>
      <c r="C265" s="41"/>
      <c r="D265" s="40"/>
      <c r="E265" s="40"/>
      <c r="F265" s="40"/>
      <c r="G265" s="40"/>
      <c r="H265" s="40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27"/>
    </row>
    <row r="266" spans="2:24" s="26" customFormat="1">
      <c r="B266" s="3"/>
      <c r="C266" s="41"/>
      <c r="D266" s="40"/>
      <c r="E266" s="40"/>
      <c r="F266" s="40"/>
      <c r="G266" s="40"/>
      <c r="H266" s="40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27"/>
    </row>
    <row r="267" spans="2:24" s="26" customFormat="1">
      <c r="B267" s="3"/>
      <c r="C267" s="41"/>
      <c r="D267" s="40"/>
      <c r="E267" s="40"/>
      <c r="F267" s="40"/>
      <c r="G267" s="40"/>
      <c r="H267" s="40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27"/>
    </row>
    <row r="268" spans="2:24" s="26" customFormat="1">
      <c r="B268" s="3"/>
      <c r="C268" s="41"/>
      <c r="D268" s="40"/>
      <c r="E268" s="40"/>
      <c r="F268" s="40"/>
      <c r="G268" s="40"/>
      <c r="H268" s="40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27"/>
    </row>
    <row r="269" spans="2:24" s="26" customFormat="1">
      <c r="B269" s="3"/>
      <c r="C269" s="41"/>
      <c r="D269" s="40"/>
      <c r="E269" s="40"/>
      <c r="F269" s="40"/>
      <c r="G269" s="40"/>
      <c r="H269" s="40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27"/>
    </row>
    <row r="270" spans="2:24" s="26" customFormat="1">
      <c r="B270" s="3"/>
      <c r="C270" s="41"/>
      <c r="D270" s="40"/>
      <c r="E270" s="40"/>
      <c r="F270" s="40"/>
      <c r="G270" s="40"/>
      <c r="H270" s="40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27"/>
    </row>
    <row r="271" spans="2:24" s="26" customFormat="1">
      <c r="B271" s="3"/>
      <c r="C271" s="41"/>
      <c r="D271" s="40"/>
      <c r="E271" s="40"/>
      <c r="F271" s="40"/>
      <c r="G271" s="40"/>
      <c r="H271" s="40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27"/>
    </row>
    <row r="272" spans="2:24" s="26" customFormat="1">
      <c r="B272" s="3"/>
      <c r="C272" s="41"/>
      <c r="D272" s="40"/>
      <c r="E272" s="40"/>
      <c r="F272" s="40"/>
      <c r="G272" s="40"/>
      <c r="H272" s="40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27"/>
    </row>
    <row r="273" spans="2:24" s="26" customFormat="1">
      <c r="B273" s="3"/>
      <c r="C273" s="41"/>
      <c r="D273" s="40"/>
      <c r="E273" s="40"/>
      <c r="F273" s="40"/>
      <c r="G273" s="40"/>
      <c r="H273" s="40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27"/>
    </row>
    <row r="274" spans="2:24" s="26" customFormat="1">
      <c r="B274" s="3"/>
      <c r="C274" s="41"/>
      <c r="D274" s="40"/>
      <c r="E274" s="40"/>
      <c r="F274" s="40"/>
      <c r="G274" s="40"/>
      <c r="H274" s="40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27"/>
    </row>
    <row r="275" spans="2:24" s="26" customFormat="1">
      <c r="B275" s="3"/>
      <c r="C275" s="41"/>
      <c r="D275" s="40"/>
      <c r="E275" s="40"/>
      <c r="F275" s="40"/>
      <c r="G275" s="40"/>
      <c r="H275" s="40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27"/>
    </row>
    <row r="276" spans="2:24" s="26" customFormat="1">
      <c r="B276" s="3"/>
      <c r="C276" s="41"/>
      <c r="D276" s="40"/>
      <c r="E276" s="40"/>
      <c r="F276" s="40"/>
      <c r="G276" s="40"/>
      <c r="H276" s="40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27"/>
    </row>
    <row r="277" spans="2:24" s="26" customFormat="1">
      <c r="B277" s="3"/>
      <c r="C277" s="41"/>
      <c r="D277" s="40"/>
      <c r="E277" s="40"/>
      <c r="F277" s="40"/>
      <c r="G277" s="40"/>
      <c r="H277" s="40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27"/>
    </row>
    <row r="278" spans="2:24" s="26" customFormat="1">
      <c r="B278" s="3"/>
      <c r="C278" s="41"/>
      <c r="D278" s="40"/>
      <c r="E278" s="40"/>
      <c r="F278" s="40"/>
      <c r="G278" s="40"/>
      <c r="H278" s="40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27"/>
    </row>
    <row r="279" spans="2:24" s="26" customFormat="1">
      <c r="B279" s="3"/>
      <c r="C279" s="41"/>
      <c r="D279" s="40"/>
      <c r="E279" s="40"/>
      <c r="F279" s="40"/>
      <c r="G279" s="40"/>
      <c r="H279" s="40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27"/>
    </row>
    <row r="280" spans="2:24" s="26" customFormat="1">
      <c r="B280" s="3"/>
      <c r="C280" s="41"/>
      <c r="D280" s="40"/>
      <c r="E280" s="40"/>
      <c r="F280" s="40"/>
      <c r="G280" s="40"/>
      <c r="H280" s="40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27"/>
    </row>
    <row r="281" spans="2:24" s="26" customFormat="1">
      <c r="B281" s="3"/>
      <c r="C281" s="41"/>
      <c r="D281" s="40"/>
      <c r="E281" s="40"/>
      <c r="F281" s="40"/>
      <c r="G281" s="40"/>
      <c r="H281" s="40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27"/>
    </row>
    <row r="282" spans="2:24" s="26" customFormat="1">
      <c r="B282" s="3"/>
      <c r="C282" s="41"/>
      <c r="D282" s="40"/>
      <c r="E282" s="40"/>
      <c r="F282" s="40"/>
      <c r="G282" s="40"/>
      <c r="H282" s="40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27"/>
    </row>
    <row r="283" spans="2:24" s="26" customFormat="1">
      <c r="B283" s="3"/>
      <c r="C283" s="41"/>
      <c r="D283" s="40"/>
      <c r="E283" s="40"/>
      <c r="F283" s="40"/>
      <c r="G283" s="40"/>
      <c r="H283" s="40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27"/>
    </row>
    <row r="284" spans="2:24" s="26" customFormat="1">
      <c r="B284" s="3"/>
      <c r="C284" s="41"/>
      <c r="D284" s="40"/>
      <c r="E284" s="40"/>
      <c r="F284" s="40"/>
      <c r="G284" s="40"/>
      <c r="H284" s="40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27"/>
    </row>
    <row r="285" spans="2:24" s="26" customFormat="1">
      <c r="B285" s="3"/>
      <c r="C285" s="41"/>
      <c r="D285" s="40"/>
      <c r="E285" s="40"/>
      <c r="F285" s="40"/>
      <c r="G285" s="40"/>
      <c r="H285" s="40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27"/>
    </row>
    <row r="286" spans="2:24" s="26" customFormat="1">
      <c r="B286" s="3"/>
      <c r="C286" s="41"/>
      <c r="D286" s="40"/>
      <c r="E286" s="40"/>
      <c r="F286" s="40"/>
      <c r="G286" s="40"/>
      <c r="H286" s="40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27"/>
    </row>
    <row r="287" spans="2:24" s="26" customFormat="1">
      <c r="B287" s="3"/>
      <c r="C287" s="41"/>
      <c r="D287" s="40"/>
      <c r="E287" s="40"/>
      <c r="F287" s="40"/>
      <c r="G287" s="40"/>
      <c r="H287" s="40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27"/>
    </row>
    <row r="288" spans="2:24" s="26" customFormat="1">
      <c r="B288" s="3"/>
      <c r="C288" s="41"/>
      <c r="D288" s="40"/>
      <c r="E288" s="40"/>
      <c r="F288" s="40"/>
      <c r="G288" s="40"/>
      <c r="H288" s="40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27"/>
    </row>
    <row r="289" spans="2:24" s="26" customFormat="1">
      <c r="B289" s="3"/>
      <c r="C289" s="41"/>
      <c r="D289" s="40"/>
      <c r="E289" s="40"/>
      <c r="F289" s="40"/>
      <c r="G289" s="40"/>
      <c r="H289" s="40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27"/>
    </row>
    <row r="290" spans="2:24" s="26" customFormat="1">
      <c r="B290" s="3"/>
      <c r="C290" s="41"/>
      <c r="D290" s="40"/>
      <c r="E290" s="40"/>
      <c r="F290" s="40"/>
      <c r="G290" s="40"/>
      <c r="H290" s="40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27"/>
    </row>
    <row r="291" spans="2:24" s="26" customFormat="1">
      <c r="B291" s="3"/>
      <c r="C291" s="41"/>
      <c r="D291" s="40"/>
      <c r="E291" s="40"/>
      <c r="F291" s="40"/>
      <c r="G291" s="40"/>
      <c r="H291" s="40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27"/>
    </row>
    <row r="292" spans="2:24" s="26" customFormat="1">
      <c r="B292" s="3"/>
      <c r="C292" s="41"/>
      <c r="D292" s="40"/>
      <c r="E292" s="40"/>
      <c r="F292" s="40"/>
      <c r="G292" s="40"/>
      <c r="H292" s="40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27"/>
    </row>
    <row r="293" spans="2:24" s="26" customFormat="1">
      <c r="B293" s="3"/>
      <c r="C293" s="41"/>
      <c r="D293" s="40"/>
      <c r="E293" s="40"/>
      <c r="F293" s="40"/>
      <c r="G293" s="40"/>
      <c r="H293" s="40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27"/>
    </row>
    <row r="294" spans="2:24" s="26" customFormat="1">
      <c r="B294" s="3"/>
      <c r="C294" s="41"/>
      <c r="D294" s="40"/>
      <c r="E294" s="40"/>
      <c r="F294" s="40"/>
      <c r="G294" s="40"/>
      <c r="H294" s="40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27"/>
    </row>
    <row r="295" spans="2:24" s="26" customFormat="1">
      <c r="B295" s="3"/>
      <c r="C295" s="41"/>
      <c r="D295" s="40"/>
      <c r="E295" s="40"/>
      <c r="F295" s="40"/>
      <c r="G295" s="40"/>
      <c r="H295" s="40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27"/>
    </row>
    <row r="296" spans="2:24" s="26" customFormat="1">
      <c r="B296" s="3"/>
      <c r="C296" s="41"/>
      <c r="D296" s="40"/>
      <c r="E296" s="40"/>
      <c r="F296" s="40"/>
      <c r="G296" s="40"/>
      <c r="H296" s="40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27"/>
    </row>
    <row r="297" spans="2:24" s="26" customFormat="1">
      <c r="B297" s="3"/>
      <c r="C297" s="41"/>
      <c r="D297" s="40"/>
      <c r="E297" s="40"/>
      <c r="F297" s="40"/>
      <c r="G297" s="40"/>
      <c r="H297" s="40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27"/>
    </row>
    <row r="298" spans="2:24" s="26" customFormat="1">
      <c r="B298" s="3"/>
      <c r="C298" s="41"/>
      <c r="D298" s="40"/>
      <c r="E298" s="40"/>
      <c r="F298" s="40"/>
      <c r="G298" s="40"/>
      <c r="H298" s="40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27"/>
    </row>
    <row r="299" spans="2:24" s="26" customFormat="1">
      <c r="B299" s="3"/>
      <c r="C299" s="41"/>
      <c r="D299" s="40"/>
      <c r="E299" s="40"/>
      <c r="F299" s="40"/>
      <c r="G299" s="40"/>
      <c r="H299" s="40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27"/>
    </row>
    <row r="300" spans="2:24" s="26" customFormat="1">
      <c r="B300" s="3"/>
      <c r="C300" s="41"/>
      <c r="D300" s="40"/>
      <c r="E300" s="40"/>
      <c r="F300" s="40"/>
      <c r="G300" s="40"/>
      <c r="H300" s="40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27"/>
    </row>
    <row r="301" spans="2:24" s="26" customFormat="1">
      <c r="B301" s="3"/>
      <c r="C301" s="41"/>
      <c r="D301" s="40"/>
      <c r="E301" s="40"/>
      <c r="F301" s="40"/>
      <c r="G301" s="40"/>
      <c r="H301" s="40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27"/>
    </row>
    <row r="302" spans="2:24" s="26" customFormat="1">
      <c r="B302" s="3"/>
      <c r="C302" s="41"/>
      <c r="D302" s="40"/>
      <c r="E302" s="40"/>
      <c r="F302" s="40"/>
      <c r="G302" s="40"/>
      <c r="H302" s="40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27"/>
    </row>
    <row r="303" spans="2:24" s="26" customFormat="1">
      <c r="B303" s="3"/>
      <c r="C303" s="41"/>
      <c r="D303" s="40"/>
      <c r="E303" s="40"/>
      <c r="F303" s="40"/>
      <c r="G303" s="40"/>
      <c r="H303" s="40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27"/>
    </row>
    <row r="304" spans="2:24" s="26" customFormat="1">
      <c r="B304" s="3"/>
      <c r="C304" s="41"/>
      <c r="D304" s="40"/>
      <c r="E304" s="40"/>
      <c r="F304" s="40"/>
      <c r="G304" s="40"/>
      <c r="H304" s="40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27"/>
    </row>
    <row r="305" spans="2:24" s="26" customFormat="1">
      <c r="B305" s="3"/>
      <c r="C305" s="41"/>
      <c r="D305" s="40"/>
      <c r="E305" s="40"/>
      <c r="F305" s="40"/>
      <c r="G305" s="40"/>
      <c r="H305" s="40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27"/>
    </row>
    <row r="306" spans="2:24" s="26" customFormat="1">
      <c r="B306" s="3"/>
      <c r="C306" s="41"/>
      <c r="D306" s="40"/>
      <c r="E306" s="40"/>
      <c r="F306" s="40"/>
      <c r="G306" s="40"/>
      <c r="H306" s="40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27"/>
    </row>
    <row r="307" spans="2:24" s="26" customFormat="1">
      <c r="B307" s="3"/>
      <c r="C307" s="41"/>
      <c r="D307" s="40"/>
      <c r="E307" s="40"/>
      <c r="F307" s="40"/>
      <c r="G307" s="40"/>
      <c r="H307" s="40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27"/>
    </row>
    <row r="308" spans="2:24" s="26" customFormat="1">
      <c r="B308" s="3"/>
      <c r="C308" s="41"/>
      <c r="D308" s="40"/>
      <c r="E308" s="40"/>
      <c r="F308" s="40"/>
      <c r="G308" s="40"/>
      <c r="H308" s="40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27"/>
    </row>
    <row r="309" spans="2:24" s="26" customFormat="1">
      <c r="B309" s="3"/>
      <c r="C309" s="41"/>
      <c r="D309" s="40"/>
      <c r="E309" s="40"/>
      <c r="F309" s="40"/>
      <c r="G309" s="40"/>
      <c r="H309" s="40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27"/>
    </row>
    <row r="310" spans="2:24" s="26" customFormat="1">
      <c r="B310" s="3"/>
      <c r="C310" s="41"/>
      <c r="D310" s="40"/>
      <c r="E310" s="40"/>
      <c r="F310" s="40"/>
      <c r="G310" s="40"/>
      <c r="H310" s="40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27"/>
    </row>
    <row r="311" spans="2:24" s="26" customFormat="1">
      <c r="B311" s="3"/>
      <c r="C311" s="41"/>
      <c r="D311" s="40"/>
      <c r="E311" s="40"/>
      <c r="F311" s="40"/>
      <c r="G311" s="40"/>
      <c r="H311" s="40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27"/>
    </row>
    <row r="312" spans="2:24" s="26" customFormat="1">
      <c r="B312" s="3"/>
      <c r="C312" s="41"/>
      <c r="D312" s="40"/>
      <c r="E312" s="40"/>
      <c r="F312" s="40"/>
      <c r="G312" s="40"/>
      <c r="H312" s="40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27"/>
    </row>
    <row r="313" spans="2:24" s="26" customFormat="1">
      <c r="B313" s="3"/>
      <c r="C313" s="41"/>
      <c r="D313" s="40"/>
      <c r="E313" s="40"/>
      <c r="F313" s="40"/>
      <c r="G313" s="40"/>
      <c r="H313" s="40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27"/>
    </row>
    <row r="314" spans="2:24" s="26" customFormat="1">
      <c r="B314" s="3"/>
      <c r="C314" s="41"/>
      <c r="D314" s="40"/>
      <c r="E314" s="40"/>
      <c r="F314" s="40"/>
      <c r="G314" s="40"/>
      <c r="H314" s="40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27"/>
    </row>
    <row r="315" spans="2:24" s="26" customFormat="1">
      <c r="B315" s="3"/>
      <c r="C315" s="41"/>
      <c r="D315" s="40"/>
      <c r="E315" s="40"/>
      <c r="F315" s="40"/>
      <c r="G315" s="40"/>
      <c r="H315" s="40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27"/>
    </row>
    <row r="316" spans="2:24" s="26" customFormat="1">
      <c r="B316" s="3"/>
      <c r="C316" s="41"/>
      <c r="D316" s="40"/>
      <c r="E316" s="40"/>
      <c r="F316" s="40"/>
      <c r="G316" s="40"/>
      <c r="H316" s="40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27"/>
    </row>
    <row r="317" spans="2:24" s="26" customFormat="1">
      <c r="B317" s="3"/>
      <c r="C317" s="41"/>
      <c r="D317" s="40"/>
      <c r="E317" s="40"/>
      <c r="F317" s="40"/>
      <c r="G317" s="40"/>
      <c r="H317" s="40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11"/>
    </row>
    <row r="318" spans="2:24" s="26" customFormat="1">
      <c r="B318" s="3"/>
      <c r="C318" s="41"/>
      <c r="D318" s="40"/>
      <c r="E318" s="40"/>
      <c r="F318" s="40"/>
      <c r="G318" s="40"/>
      <c r="H318" s="40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11"/>
    </row>
    <row r="319" spans="2:24" s="26" customFormat="1">
      <c r="B319" s="3"/>
      <c r="C319" s="41"/>
      <c r="D319" s="40"/>
      <c r="E319" s="40"/>
      <c r="F319" s="40"/>
      <c r="G319" s="40"/>
      <c r="H319" s="40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11"/>
    </row>
    <row r="320" spans="2:24" s="26" customFormat="1">
      <c r="B320" s="3"/>
      <c r="C320" s="41"/>
      <c r="D320" s="40"/>
      <c r="E320" s="40"/>
      <c r="F320" s="40"/>
      <c r="G320" s="40"/>
      <c r="H320" s="40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11"/>
    </row>
    <row r="321" spans="2:24" s="26" customFormat="1">
      <c r="B321" s="3"/>
      <c r="C321" s="41"/>
      <c r="D321" s="40"/>
      <c r="E321" s="40"/>
      <c r="F321" s="40"/>
      <c r="G321" s="40"/>
      <c r="H321" s="40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11"/>
    </row>
    <row r="322" spans="2:24" s="26" customFormat="1">
      <c r="B322" s="3"/>
      <c r="C322" s="41"/>
      <c r="D322" s="40"/>
      <c r="E322" s="40"/>
      <c r="F322" s="40"/>
      <c r="G322" s="40"/>
      <c r="H322" s="40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11"/>
    </row>
    <row r="323" spans="2:24" s="26" customFormat="1">
      <c r="B323" s="3"/>
      <c r="C323" s="41"/>
      <c r="D323" s="40"/>
      <c r="E323" s="40"/>
      <c r="F323" s="40"/>
      <c r="G323" s="40"/>
      <c r="H323" s="40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11"/>
    </row>
    <row r="324" spans="2:24" s="26" customFormat="1">
      <c r="B324" s="3"/>
      <c r="C324" s="41"/>
      <c r="D324" s="40"/>
      <c r="E324" s="40"/>
      <c r="F324" s="40"/>
      <c r="G324" s="40"/>
      <c r="H324" s="40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11"/>
    </row>
    <row r="325" spans="2:24" s="26" customFormat="1">
      <c r="B325" s="3"/>
      <c r="C325" s="41"/>
      <c r="D325" s="40"/>
      <c r="E325" s="40"/>
      <c r="F325" s="40"/>
      <c r="G325" s="40"/>
      <c r="H325" s="40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11"/>
    </row>
    <row r="326" spans="2:24" s="26" customFormat="1">
      <c r="B326" s="3"/>
      <c r="C326" s="41"/>
      <c r="D326" s="40"/>
      <c r="E326" s="40"/>
      <c r="F326" s="40"/>
      <c r="G326" s="40"/>
      <c r="H326" s="40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11"/>
    </row>
    <row r="327" spans="2:24" s="26" customFormat="1">
      <c r="B327" s="3"/>
      <c r="C327" s="41"/>
      <c r="D327" s="40"/>
      <c r="E327" s="40"/>
      <c r="F327" s="40"/>
      <c r="G327" s="40"/>
      <c r="H327" s="40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11"/>
    </row>
    <row r="328" spans="2:24" s="26" customFormat="1">
      <c r="B328" s="3"/>
      <c r="C328" s="41"/>
      <c r="D328" s="40"/>
      <c r="E328" s="40"/>
      <c r="F328" s="40"/>
      <c r="G328" s="40"/>
      <c r="H328" s="40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11"/>
    </row>
    <row r="329" spans="2:24" s="26" customFormat="1">
      <c r="B329" s="3"/>
      <c r="C329" s="41"/>
      <c r="D329" s="40"/>
      <c r="E329" s="40"/>
      <c r="F329" s="40"/>
      <c r="G329" s="40"/>
      <c r="H329" s="40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11"/>
    </row>
    <row r="330" spans="2:24" s="26" customFormat="1">
      <c r="B330" s="3"/>
      <c r="C330" s="41"/>
      <c r="D330" s="40"/>
      <c r="E330" s="40"/>
      <c r="F330" s="40"/>
      <c r="G330" s="40"/>
      <c r="H330" s="40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11"/>
    </row>
    <row r="331" spans="2:24" s="26" customFormat="1">
      <c r="B331" s="3"/>
      <c r="C331" s="41"/>
      <c r="D331" s="40"/>
      <c r="E331" s="40"/>
      <c r="F331" s="40"/>
      <c r="G331" s="40"/>
      <c r="H331" s="40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11"/>
    </row>
    <row r="332" spans="2:24" s="26" customFormat="1">
      <c r="B332" s="3"/>
      <c r="C332" s="41"/>
      <c r="D332" s="40"/>
      <c r="E332" s="40"/>
      <c r="F332" s="40"/>
      <c r="G332" s="40"/>
      <c r="H332" s="40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11"/>
    </row>
    <row r="333" spans="2:24" s="26" customFormat="1">
      <c r="B333" s="3"/>
      <c r="C333" s="41"/>
      <c r="D333" s="40"/>
      <c r="E333" s="40"/>
      <c r="F333" s="40"/>
      <c r="G333" s="40"/>
      <c r="H333" s="40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11"/>
    </row>
    <row r="334" spans="2:24" s="26" customFormat="1">
      <c r="B334" s="3"/>
      <c r="C334" s="41"/>
      <c r="D334" s="40"/>
      <c r="E334" s="40"/>
      <c r="F334" s="40"/>
      <c r="G334" s="40"/>
      <c r="H334" s="40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11"/>
    </row>
    <row r="335" spans="2:24" s="26" customFormat="1">
      <c r="B335" s="3"/>
      <c r="C335" s="41"/>
      <c r="D335" s="40"/>
      <c r="E335" s="40"/>
      <c r="F335" s="40"/>
      <c r="G335" s="40"/>
      <c r="H335" s="40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11"/>
    </row>
    <row r="336" spans="2:24" s="26" customFormat="1">
      <c r="B336" s="3"/>
      <c r="C336" s="41"/>
      <c r="D336" s="40"/>
      <c r="E336" s="40"/>
      <c r="F336" s="40"/>
      <c r="G336" s="40"/>
      <c r="H336" s="40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11"/>
    </row>
    <row r="337" spans="2:24" s="26" customFormat="1">
      <c r="B337" s="3"/>
      <c r="C337" s="41"/>
      <c r="D337" s="40"/>
      <c r="E337" s="40"/>
      <c r="F337" s="40"/>
      <c r="G337" s="40"/>
      <c r="H337" s="40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11"/>
    </row>
    <row r="338" spans="2:24" s="26" customFormat="1">
      <c r="B338" s="3"/>
      <c r="C338" s="41"/>
      <c r="D338" s="40"/>
      <c r="E338" s="40"/>
      <c r="F338" s="40"/>
      <c r="G338" s="40"/>
      <c r="H338" s="40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11"/>
    </row>
    <row r="339" spans="2:24" s="26" customFormat="1">
      <c r="B339" s="3"/>
      <c r="C339" s="41"/>
      <c r="D339" s="40"/>
      <c r="E339" s="40"/>
      <c r="F339" s="40"/>
      <c r="G339" s="40"/>
      <c r="H339" s="40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11"/>
    </row>
    <row r="340" spans="2:24" s="26" customFormat="1">
      <c r="B340" s="3"/>
      <c r="C340" s="41"/>
      <c r="D340" s="40"/>
      <c r="E340" s="40"/>
      <c r="F340" s="40"/>
      <c r="G340" s="40"/>
      <c r="H340" s="40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11"/>
    </row>
    <row r="341" spans="2:24" s="26" customFormat="1">
      <c r="B341" s="3"/>
      <c r="C341" s="41"/>
      <c r="D341" s="40"/>
      <c r="E341" s="40"/>
      <c r="F341" s="40"/>
      <c r="G341" s="40"/>
      <c r="H341" s="40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11"/>
    </row>
    <row r="342" spans="2:24" s="26" customFormat="1">
      <c r="B342" s="3"/>
      <c r="C342" s="41"/>
      <c r="D342" s="40"/>
      <c r="E342" s="40"/>
      <c r="F342" s="40"/>
      <c r="G342" s="40"/>
      <c r="H342" s="40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11"/>
    </row>
    <row r="343" spans="2:24" s="26" customFormat="1">
      <c r="B343" s="3"/>
      <c r="C343" s="41"/>
      <c r="D343" s="40"/>
      <c r="E343" s="40"/>
      <c r="F343" s="40"/>
      <c r="G343" s="40"/>
      <c r="H343" s="40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11"/>
    </row>
    <row r="344" spans="2:24" s="26" customFormat="1">
      <c r="B344" s="3"/>
      <c r="C344" s="41"/>
      <c r="D344" s="40"/>
      <c r="E344" s="40"/>
      <c r="F344" s="40"/>
      <c r="G344" s="40"/>
      <c r="H344" s="40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11"/>
    </row>
    <row r="345" spans="2:24" s="26" customFormat="1">
      <c r="B345" s="3"/>
      <c r="C345" s="41"/>
      <c r="D345" s="40"/>
      <c r="E345" s="40"/>
      <c r="F345" s="40"/>
      <c r="G345" s="40"/>
      <c r="H345" s="40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11"/>
    </row>
    <row r="346" spans="2:24" s="26" customFormat="1">
      <c r="B346" s="3"/>
      <c r="C346" s="41"/>
      <c r="D346" s="40"/>
      <c r="E346" s="40"/>
      <c r="F346" s="40"/>
      <c r="G346" s="40"/>
      <c r="H346" s="40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11"/>
    </row>
    <row r="347" spans="2:24" s="26" customFormat="1">
      <c r="B347" s="3"/>
      <c r="C347" s="41"/>
      <c r="D347" s="40"/>
      <c r="E347" s="40"/>
      <c r="F347" s="40"/>
      <c r="G347" s="40"/>
      <c r="H347" s="40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11"/>
    </row>
    <row r="348" spans="2:24" s="26" customFormat="1">
      <c r="B348" s="3"/>
      <c r="C348" s="41"/>
      <c r="D348" s="40"/>
      <c r="E348" s="40"/>
      <c r="F348" s="40"/>
      <c r="G348" s="40"/>
      <c r="H348" s="40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11"/>
    </row>
    <row r="349" spans="2:24" s="26" customFormat="1">
      <c r="B349" s="3"/>
      <c r="C349" s="41"/>
      <c r="D349" s="40"/>
      <c r="E349" s="40"/>
      <c r="F349" s="40"/>
      <c r="G349" s="40"/>
      <c r="H349" s="40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11"/>
    </row>
    <row r="350" spans="2:24" s="26" customFormat="1">
      <c r="B350" s="3"/>
      <c r="C350" s="41"/>
      <c r="D350" s="40"/>
      <c r="E350" s="40"/>
      <c r="F350" s="40"/>
      <c r="G350" s="40"/>
      <c r="H350" s="40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11"/>
    </row>
    <row r="351" spans="2:24" s="26" customFormat="1">
      <c r="B351" s="3"/>
      <c r="C351" s="41"/>
      <c r="D351" s="40"/>
      <c r="E351" s="40"/>
      <c r="F351" s="40"/>
      <c r="G351" s="40"/>
      <c r="H351" s="40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11"/>
    </row>
    <row r="352" spans="2:24" s="26" customFormat="1">
      <c r="B352" s="3"/>
      <c r="C352" s="41"/>
      <c r="D352" s="40"/>
      <c r="E352" s="40"/>
      <c r="F352" s="40"/>
      <c r="G352" s="40"/>
      <c r="H352" s="40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11"/>
    </row>
    <row r="353" spans="2:24" s="26" customFormat="1">
      <c r="B353" s="3"/>
      <c r="C353" s="41"/>
      <c r="D353" s="40"/>
      <c r="E353" s="40"/>
      <c r="F353" s="40"/>
      <c r="G353" s="40"/>
      <c r="H353" s="40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11"/>
    </row>
    <row r="354" spans="2:24" s="26" customFormat="1">
      <c r="B354" s="3"/>
      <c r="C354" s="41"/>
      <c r="D354" s="40"/>
      <c r="E354" s="40"/>
      <c r="F354" s="40"/>
      <c r="G354" s="40"/>
      <c r="H354" s="40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11"/>
    </row>
    <row r="355" spans="2:24" s="26" customFormat="1">
      <c r="B355" s="3"/>
      <c r="C355" s="41"/>
      <c r="D355" s="40"/>
      <c r="E355" s="40"/>
      <c r="F355" s="40"/>
      <c r="G355" s="40"/>
      <c r="H355" s="40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11"/>
    </row>
    <row r="356" spans="2:24" s="26" customFormat="1">
      <c r="B356" s="3"/>
      <c r="C356" s="41"/>
      <c r="D356" s="40"/>
      <c r="E356" s="40"/>
      <c r="F356" s="40"/>
      <c r="G356" s="40"/>
      <c r="H356" s="40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11"/>
    </row>
    <row r="357" spans="2:24" s="26" customFormat="1">
      <c r="B357" s="3"/>
      <c r="C357" s="41"/>
      <c r="D357" s="40"/>
      <c r="E357" s="40"/>
      <c r="F357" s="40"/>
      <c r="G357" s="40"/>
      <c r="H357" s="40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11"/>
    </row>
    <row r="358" spans="2:24" s="26" customFormat="1">
      <c r="B358" s="3"/>
      <c r="C358" s="41"/>
      <c r="D358" s="40"/>
      <c r="E358" s="40"/>
      <c r="F358" s="40"/>
      <c r="G358" s="40"/>
      <c r="H358" s="40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11"/>
    </row>
    <row r="359" spans="2:24" s="26" customFormat="1">
      <c r="B359" s="3"/>
      <c r="C359" s="41"/>
      <c r="D359" s="40"/>
      <c r="E359" s="40"/>
      <c r="F359" s="40"/>
      <c r="G359" s="40"/>
      <c r="H359" s="40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11"/>
    </row>
    <row r="360" spans="2:24" s="26" customFormat="1">
      <c r="B360" s="3"/>
      <c r="C360" s="41"/>
      <c r="D360" s="40"/>
      <c r="E360" s="40"/>
      <c r="F360" s="40"/>
      <c r="G360" s="40"/>
      <c r="H360" s="40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11"/>
    </row>
    <row r="361" spans="2:24" s="26" customFormat="1">
      <c r="B361" s="3"/>
      <c r="C361" s="41"/>
      <c r="D361" s="40"/>
      <c r="E361" s="40"/>
      <c r="F361" s="40"/>
      <c r="G361" s="40"/>
      <c r="H361" s="40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11"/>
    </row>
    <row r="362" spans="2:24" s="26" customFormat="1">
      <c r="B362" s="3"/>
      <c r="C362" s="41"/>
      <c r="D362" s="40"/>
      <c r="E362" s="40"/>
      <c r="F362" s="40"/>
      <c r="G362" s="40"/>
      <c r="H362" s="40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11"/>
    </row>
    <row r="363" spans="2:24" s="26" customFormat="1">
      <c r="B363" s="3"/>
      <c r="C363" s="41"/>
      <c r="D363" s="40"/>
      <c r="E363" s="40"/>
      <c r="F363" s="40"/>
      <c r="G363" s="40"/>
      <c r="H363" s="40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11"/>
    </row>
    <row r="364" spans="2:24" s="26" customFormat="1">
      <c r="B364" s="3"/>
      <c r="C364" s="41"/>
      <c r="D364" s="40"/>
      <c r="E364" s="40"/>
      <c r="F364" s="40"/>
      <c r="G364" s="40"/>
      <c r="H364" s="40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11"/>
    </row>
    <row r="365" spans="2:24" s="26" customFormat="1">
      <c r="B365" s="3"/>
      <c r="C365" s="41"/>
      <c r="D365" s="40"/>
      <c r="E365" s="40"/>
      <c r="F365" s="40"/>
      <c r="G365" s="40"/>
      <c r="H365" s="40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11"/>
    </row>
    <row r="366" spans="2:24" s="26" customFormat="1">
      <c r="B366" s="3"/>
      <c r="C366" s="41"/>
      <c r="D366" s="40"/>
      <c r="E366" s="40"/>
      <c r="F366" s="40"/>
      <c r="G366" s="40"/>
      <c r="H366" s="40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11"/>
    </row>
    <row r="367" spans="2:24" s="26" customFormat="1">
      <c r="B367" s="3"/>
      <c r="C367" s="41"/>
      <c r="D367" s="40"/>
      <c r="E367" s="40"/>
      <c r="F367" s="40"/>
      <c r="G367" s="40"/>
      <c r="H367" s="40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11"/>
    </row>
    <row r="368" spans="2:24" s="26" customFormat="1">
      <c r="B368" s="3"/>
      <c r="C368" s="41"/>
      <c r="D368" s="40"/>
      <c r="E368" s="40"/>
      <c r="F368" s="40"/>
      <c r="G368" s="40"/>
      <c r="H368" s="40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11"/>
    </row>
    <row r="369" spans="2:24" s="26" customFormat="1">
      <c r="B369" s="3"/>
      <c r="C369" s="41"/>
      <c r="D369" s="40"/>
      <c r="E369" s="40"/>
      <c r="F369" s="40"/>
      <c r="G369" s="40"/>
      <c r="H369" s="40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11"/>
    </row>
    <row r="370" spans="2:24" s="26" customFormat="1">
      <c r="B370" s="3"/>
      <c r="C370" s="41"/>
      <c r="D370" s="40"/>
      <c r="E370" s="40"/>
      <c r="F370" s="40"/>
      <c r="G370" s="40"/>
      <c r="H370" s="40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11"/>
    </row>
    <row r="371" spans="2:24" s="26" customFormat="1">
      <c r="B371" s="3"/>
      <c r="C371" s="41"/>
      <c r="D371" s="40"/>
      <c r="E371" s="40"/>
      <c r="F371" s="40"/>
      <c r="G371" s="40"/>
      <c r="H371" s="40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11"/>
    </row>
    <row r="372" spans="2:24" s="26" customFormat="1">
      <c r="B372" s="3"/>
      <c r="C372" s="41"/>
      <c r="D372" s="40"/>
      <c r="E372" s="40"/>
      <c r="F372" s="40"/>
      <c r="G372" s="40"/>
      <c r="H372" s="40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11"/>
    </row>
    <row r="373" spans="2:24" s="26" customFormat="1">
      <c r="B373" s="3"/>
      <c r="C373" s="41"/>
      <c r="D373" s="40"/>
      <c r="E373" s="40"/>
      <c r="F373" s="40"/>
      <c r="G373" s="40"/>
      <c r="H373" s="40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11"/>
    </row>
    <row r="374" spans="2:24" s="26" customFormat="1">
      <c r="B374" s="3"/>
      <c r="C374" s="41"/>
      <c r="D374" s="40"/>
      <c r="E374" s="40"/>
      <c r="F374" s="40"/>
      <c r="G374" s="40"/>
      <c r="H374" s="40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11"/>
    </row>
    <row r="375" spans="2:24" s="26" customFormat="1">
      <c r="B375" s="3"/>
      <c r="C375" s="41"/>
      <c r="D375" s="40"/>
      <c r="E375" s="40"/>
      <c r="F375" s="40"/>
      <c r="G375" s="40"/>
      <c r="H375" s="40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11"/>
    </row>
    <row r="376" spans="2:24" s="26" customFormat="1">
      <c r="B376" s="3"/>
      <c r="C376" s="41"/>
      <c r="D376" s="40"/>
      <c r="E376" s="40"/>
      <c r="F376" s="40"/>
      <c r="G376" s="40"/>
      <c r="H376" s="40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11"/>
    </row>
    <row r="377" spans="2:24" s="26" customFormat="1">
      <c r="B377" s="3"/>
      <c r="C377" s="41"/>
      <c r="D377" s="40"/>
      <c r="E377" s="40"/>
      <c r="F377" s="40"/>
      <c r="G377" s="40"/>
      <c r="H377" s="40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11"/>
    </row>
    <row r="378" spans="2:24" s="26" customFormat="1">
      <c r="B378" s="3"/>
      <c r="C378" s="41"/>
      <c r="D378" s="40"/>
      <c r="E378" s="40"/>
      <c r="F378" s="40"/>
      <c r="G378" s="40"/>
      <c r="H378" s="40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11"/>
    </row>
    <row r="379" spans="2:24" s="26" customFormat="1">
      <c r="B379" s="3"/>
      <c r="C379" s="41"/>
      <c r="D379" s="40"/>
      <c r="E379" s="40"/>
      <c r="F379" s="40"/>
      <c r="G379" s="40"/>
      <c r="H379" s="40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11"/>
    </row>
    <row r="380" spans="2:24" s="26" customFormat="1">
      <c r="B380" s="3"/>
      <c r="C380" s="41"/>
      <c r="D380" s="40"/>
      <c r="E380" s="40"/>
      <c r="F380" s="40"/>
      <c r="G380" s="40"/>
      <c r="H380" s="40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11"/>
    </row>
    <row r="381" spans="2:24" s="26" customFormat="1">
      <c r="B381" s="3"/>
      <c r="C381" s="41"/>
      <c r="D381" s="40"/>
      <c r="E381" s="40"/>
      <c r="F381" s="40"/>
      <c r="G381" s="40"/>
      <c r="H381" s="40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11"/>
    </row>
    <row r="382" spans="2:24" s="26" customFormat="1">
      <c r="B382" s="3"/>
      <c r="C382" s="41"/>
      <c r="D382" s="40"/>
      <c r="E382" s="40"/>
      <c r="F382" s="40"/>
      <c r="G382" s="40"/>
      <c r="H382" s="40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11"/>
    </row>
    <row r="383" spans="2:24" s="26" customFormat="1">
      <c r="B383" s="3"/>
      <c r="C383" s="41"/>
      <c r="D383" s="40"/>
      <c r="E383" s="40"/>
      <c r="F383" s="40"/>
      <c r="G383" s="40"/>
      <c r="H383" s="40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11"/>
    </row>
    <row r="384" spans="2:24" s="26" customFormat="1">
      <c r="B384" s="3"/>
      <c r="C384" s="41"/>
      <c r="D384" s="40"/>
      <c r="E384" s="40"/>
      <c r="F384" s="40"/>
      <c r="G384" s="40"/>
      <c r="H384" s="40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11"/>
    </row>
    <row r="385" spans="1:30" s="26" customFormat="1">
      <c r="B385" s="3"/>
      <c r="C385" s="41"/>
      <c r="D385" s="40"/>
      <c r="E385" s="40"/>
      <c r="F385" s="40"/>
      <c r="G385" s="40"/>
      <c r="H385" s="40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11"/>
    </row>
    <row r="386" spans="1:30" s="26" customFormat="1">
      <c r="B386" s="3"/>
      <c r="C386" s="41"/>
      <c r="D386" s="40"/>
      <c r="E386" s="40"/>
      <c r="F386" s="40"/>
      <c r="G386" s="40"/>
      <c r="H386" s="40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11"/>
    </row>
    <row r="387" spans="1:30" s="26" customFormat="1">
      <c r="B387" s="3"/>
      <c r="C387" s="41"/>
      <c r="D387" s="40"/>
      <c r="E387" s="40"/>
      <c r="F387" s="40"/>
      <c r="G387" s="40"/>
      <c r="H387" s="40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11"/>
    </row>
    <row r="388" spans="1:30" s="26" customFormat="1">
      <c r="B388" s="3"/>
      <c r="C388" s="41"/>
      <c r="D388" s="40"/>
      <c r="E388" s="40"/>
      <c r="F388" s="40"/>
      <c r="G388" s="40"/>
      <c r="H388" s="40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11"/>
    </row>
    <row r="389" spans="1:30" s="26" customFormat="1">
      <c r="B389" s="3"/>
      <c r="C389" s="41"/>
      <c r="D389" s="40"/>
      <c r="E389" s="40"/>
      <c r="F389" s="40"/>
      <c r="G389" s="40"/>
      <c r="H389" s="40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11"/>
    </row>
    <row r="390" spans="1:30" s="26" customFormat="1">
      <c r="B390" s="3"/>
      <c r="C390" s="41"/>
      <c r="D390" s="40"/>
      <c r="E390" s="40"/>
      <c r="F390" s="40"/>
      <c r="G390" s="40"/>
      <c r="H390" s="40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11"/>
    </row>
    <row r="391" spans="1:30" s="26" customFormat="1">
      <c r="B391" s="3"/>
      <c r="C391" s="41"/>
      <c r="D391" s="40"/>
      <c r="E391" s="40"/>
      <c r="F391" s="40"/>
      <c r="G391" s="40"/>
      <c r="H391" s="40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11"/>
    </row>
    <row r="392" spans="1:30" s="26" customFormat="1">
      <c r="B392" s="3"/>
      <c r="C392" s="41"/>
      <c r="D392" s="40"/>
      <c r="E392" s="40"/>
      <c r="F392" s="40"/>
      <c r="G392" s="40"/>
      <c r="H392" s="40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11"/>
    </row>
    <row r="393" spans="1:30" s="26" customFormat="1">
      <c r="B393" s="3"/>
      <c r="C393" s="41"/>
      <c r="D393" s="40"/>
      <c r="E393" s="40"/>
      <c r="F393" s="40"/>
      <c r="G393" s="40"/>
      <c r="H393" s="40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11"/>
    </row>
    <row r="394" spans="1:30" s="26" customFormat="1">
      <c r="B394" s="3"/>
      <c r="C394" s="41"/>
      <c r="D394" s="40"/>
      <c r="E394" s="40"/>
      <c r="F394" s="40"/>
      <c r="G394" s="40"/>
      <c r="H394" s="40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11"/>
    </row>
    <row r="395" spans="1:30" s="26" customFormat="1">
      <c r="B395" s="3"/>
      <c r="C395" s="41"/>
      <c r="D395" s="40"/>
      <c r="E395" s="40"/>
      <c r="F395" s="40"/>
      <c r="G395" s="40"/>
      <c r="H395" s="40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11"/>
    </row>
    <row r="396" spans="1:30">
      <c r="A396" s="26"/>
      <c r="C396" s="134"/>
      <c r="D396" s="40"/>
      <c r="E396" s="40"/>
      <c r="F396" s="40"/>
      <c r="G396" s="40"/>
      <c r="H396" s="40"/>
      <c r="I396" s="26"/>
      <c r="J396" s="26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Y396" s="26"/>
      <c r="Z396" s="26"/>
      <c r="AA396" s="26"/>
      <c r="AB396" s="26"/>
      <c r="AC396" s="26"/>
      <c r="AD396" s="26"/>
    </row>
    <row r="397" spans="1:30">
      <c r="A397" s="26"/>
      <c r="C397" s="134"/>
      <c r="D397" s="40"/>
      <c r="E397" s="40"/>
      <c r="F397" s="40"/>
      <c r="G397" s="40"/>
      <c r="H397" s="40"/>
      <c r="Y397" s="26"/>
      <c r="Z397" s="26"/>
      <c r="AA397" s="26"/>
      <c r="AB397" s="26"/>
      <c r="AC397" s="26"/>
    </row>
    <row r="398" spans="1:30">
      <c r="A398" s="26"/>
      <c r="C398" s="134"/>
      <c r="D398" s="40"/>
      <c r="E398" s="40"/>
      <c r="F398" s="40"/>
      <c r="G398" s="40"/>
      <c r="H398" s="40"/>
      <c r="Y398" s="26"/>
      <c r="Z398" s="26"/>
      <c r="AA398" s="26"/>
      <c r="AB398" s="26"/>
      <c r="AC398" s="26"/>
    </row>
    <row r="399" spans="1:30">
      <c r="A399" s="26"/>
      <c r="C399" s="134"/>
      <c r="D399" s="40"/>
      <c r="E399" s="40"/>
      <c r="F399" s="40"/>
      <c r="G399" s="40"/>
      <c r="H399" s="40"/>
      <c r="Y399" s="26"/>
      <c r="Z399" s="26"/>
      <c r="AA399" s="26"/>
      <c r="AB399" s="26"/>
      <c r="AC399" s="26"/>
    </row>
    <row r="400" spans="1:30">
      <c r="A400" s="26"/>
      <c r="C400" s="134"/>
      <c r="D400" s="40"/>
      <c r="E400" s="40"/>
      <c r="F400" s="40"/>
      <c r="G400" s="40"/>
      <c r="H400" s="40"/>
      <c r="Y400" s="26"/>
      <c r="Z400" s="26"/>
      <c r="AA400" s="26"/>
      <c r="AB400" s="26"/>
      <c r="AC400" s="26"/>
    </row>
    <row r="401" spans="1:29">
      <c r="A401" s="26"/>
      <c r="C401" s="134"/>
      <c r="D401" s="40"/>
      <c r="E401" s="40"/>
      <c r="F401" s="40"/>
      <c r="G401" s="40"/>
      <c r="H401" s="40"/>
      <c r="Y401" s="26"/>
      <c r="Z401" s="26"/>
      <c r="AA401" s="26"/>
      <c r="AB401" s="26"/>
      <c r="AC401" s="26"/>
    </row>
    <row r="402" spans="1:29">
      <c r="A402" s="26"/>
      <c r="C402" s="134"/>
      <c r="E402" s="40"/>
      <c r="G402" s="40"/>
      <c r="H402" s="40"/>
      <c r="Y402" s="26"/>
      <c r="Z402" s="26"/>
      <c r="AA402" s="26"/>
      <c r="AB402" s="26"/>
      <c r="AC402" s="26"/>
    </row>
    <row r="403" spans="1:29">
      <c r="A403" s="26"/>
      <c r="C403" s="134"/>
      <c r="E403" s="40"/>
      <c r="G403" s="40"/>
      <c r="H403" s="40"/>
      <c r="Y403" s="26"/>
      <c r="Z403" s="26"/>
      <c r="AA403" s="26"/>
      <c r="AB403" s="26"/>
      <c r="AC403" s="26"/>
    </row>
    <row r="404" spans="1:29">
      <c r="C404" s="134"/>
      <c r="E404" s="40"/>
      <c r="G404" s="40"/>
      <c r="Y404" s="26"/>
      <c r="Z404" s="26"/>
      <c r="AA404" s="26"/>
      <c r="AB404" s="26"/>
      <c r="AC404" s="26"/>
    </row>
    <row r="405" spans="1:29">
      <c r="C405" s="134"/>
      <c r="E405" s="40"/>
      <c r="G405" s="40"/>
      <c r="Y405" s="26"/>
      <c r="Z405" s="26"/>
      <c r="AA405" s="26"/>
      <c r="AB405" s="26"/>
      <c r="AC405" s="26"/>
    </row>
    <row r="406" spans="1:29">
      <c r="C406" s="134"/>
      <c r="E406" s="40"/>
      <c r="G406" s="40"/>
      <c r="Y406" s="26"/>
      <c r="Z406" s="26"/>
      <c r="AA406" s="26"/>
      <c r="AB406" s="26"/>
      <c r="AC406" s="26"/>
    </row>
    <row r="407" spans="1:29">
      <c r="C407" s="134"/>
      <c r="E407" s="40"/>
      <c r="G407" s="40"/>
      <c r="Y407" s="26"/>
      <c r="Z407" s="26"/>
      <c r="AA407" s="26"/>
      <c r="AB407" s="26"/>
      <c r="AC407" s="26"/>
    </row>
    <row r="408" spans="1:29">
      <c r="E408" s="40"/>
      <c r="G408" s="40"/>
      <c r="Y408" s="26"/>
      <c r="Z408" s="26"/>
      <c r="AA408" s="26"/>
      <c r="AB408" s="26"/>
      <c r="AC408" s="26"/>
    </row>
    <row r="409" spans="1:29">
      <c r="E409" s="40"/>
      <c r="G409" s="40"/>
      <c r="Y409" s="26"/>
      <c r="Z409" s="26"/>
      <c r="AA409" s="26"/>
      <c r="AB409" s="26"/>
    </row>
    <row r="410" spans="1:29">
      <c r="E410" s="40"/>
      <c r="G410" s="40"/>
      <c r="Y410" s="26"/>
      <c r="Z410" s="26"/>
      <c r="AA410" s="26"/>
      <c r="AB410" s="26"/>
    </row>
    <row r="411" spans="1:29">
      <c r="E411" s="40"/>
      <c r="G411" s="40"/>
      <c r="Y411" s="26"/>
      <c r="Z411" s="26"/>
      <c r="AA411" s="26"/>
      <c r="AB411" s="26"/>
    </row>
    <row r="412" spans="1:29">
      <c r="E412" s="40"/>
      <c r="G412" s="40"/>
      <c r="Y412" s="26"/>
      <c r="Z412" s="26"/>
      <c r="AA412" s="26"/>
    </row>
    <row r="413" spans="1:29">
      <c r="E413" s="40"/>
      <c r="G413" s="40"/>
      <c r="Y413" s="26"/>
      <c r="Z413" s="26"/>
      <c r="AA413" s="26"/>
    </row>
    <row r="414" spans="1:29">
      <c r="E414" s="40"/>
      <c r="G414" s="40"/>
    </row>
    <row r="415" spans="1:29">
      <c r="E415" s="40"/>
      <c r="G415" s="40"/>
    </row>
    <row r="416" spans="1:29">
      <c r="E416" s="40"/>
      <c r="G416" s="40"/>
    </row>
    <row r="417" spans="5:7">
      <c r="E417" s="40"/>
      <c r="G417" s="40"/>
    </row>
    <row r="418" spans="5:7">
      <c r="E418" s="40"/>
    </row>
    <row r="419" spans="5:7">
      <c r="E419" s="40"/>
    </row>
    <row r="420" spans="5:7">
      <c r="E420" s="40"/>
    </row>
    <row r="421" spans="5:7">
      <c r="E421" s="40"/>
    </row>
    <row r="422" spans="5:7">
      <c r="E422" s="40"/>
    </row>
    <row r="423" spans="5:7">
      <c r="E423" s="40"/>
    </row>
    <row r="424" spans="5:7">
      <c r="E424" s="40"/>
    </row>
    <row r="425" spans="5:7">
      <c r="E425" s="40"/>
    </row>
    <row r="426" spans="5:7">
      <c r="E426" s="40"/>
    </row>
    <row r="427" spans="5:7">
      <c r="E427" s="40"/>
    </row>
    <row r="428" spans="5:7">
      <c r="E428" s="40"/>
    </row>
    <row r="429" spans="5:7">
      <c r="E429" s="40"/>
    </row>
    <row r="430" spans="5:7">
      <c r="E430" s="40"/>
    </row>
    <row r="431" spans="5:7">
      <c r="E431" s="40"/>
    </row>
    <row r="432" spans="5:7">
      <c r="E432" s="40"/>
    </row>
    <row r="433" spans="5:5">
      <c r="E433" s="40"/>
    </row>
    <row r="434" spans="5:5">
      <c r="E434" s="40"/>
    </row>
  </sheetData>
  <sheetProtection algorithmName="SHA-512" hashValue="fOET8+jKyEyNLcKwwV6/n12+vwcuQrpAViFr0doeSVmiYufTKssIf44RgYGCTULcovKA36uKJZ/gTV/swmkhwg==" saltValue="ERXEnb6X0Nq94TKhBB9B+Q==" spinCount="100000" sheet="1" objects="1" scenarios="1" selectLockedCells="1"/>
  <sortState ref="X232:X258">
    <sortCondition ref="X232:X258"/>
  </sortState>
  <dataConsolidate/>
  <mergeCells count="219">
    <mergeCell ref="A114:H114"/>
    <mergeCell ref="A115:H115"/>
    <mergeCell ref="A91:B91"/>
    <mergeCell ref="A88:H88"/>
    <mergeCell ref="C29:E29"/>
    <mergeCell ref="G29:H29"/>
    <mergeCell ref="A26:H26"/>
    <mergeCell ref="A27:H27"/>
    <mergeCell ref="C60:E60"/>
    <mergeCell ref="F60:H60"/>
    <mergeCell ref="A61:H61"/>
    <mergeCell ref="A36:B37"/>
    <mergeCell ref="C35:E35"/>
    <mergeCell ref="G35:H35"/>
    <mergeCell ref="C30:E30"/>
    <mergeCell ref="G30:H30"/>
    <mergeCell ref="A56:H56"/>
    <mergeCell ref="C57:E57"/>
    <mergeCell ref="F57:H57"/>
    <mergeCell ref="C58:E58"/>
    <mergeCell ref="C45:H45"/>
    <mergeCell ref="A43:B43"/>
    <mergeCell ref="A54:H54"/>
    <mergeCell ref="A55:H55"/>
    <mergeCell ref="C42:H42"/>
    <mergeCell ref="A47:B47"/>
    <mergeCell ref="A120:H120"/>
    <mergeCell ref="A111:H111"/>
    <mergeCell ref="F92:G92"/>
    <mergeCell ref="A99:H99"/>
    <mergeCell ref="A100:H100"/>
    <mergeCell ref="A101:H101"/>
    <mergeCell ref="A77:C77"/>
    <mergeCell ref="A82:H82"/>
    <mergeCell ref="A80:B80"/>
    <mergeCell ref="A83:H83"/>
    <mergeCell ref="C98:D98"/>
    <mergeCell ref="F98:G98"/>
    <mergeCell ref="A95:B95"/>
    <mergeCell ref="C95:D95"/>
    <mergeCell ref="F95:G95"/>
    <mergeCell ref="A96:B96"/>
    <mergeCell ref="C93:D93"/>
    <mergeCell ref="A93:B93"/>
    <mergeCell ref="C91:D91"/>
    <mergeCell ref="C85:D85"/>
    <mergeCell ref="F85:G85"/>
    <mergeCell ref="A87:H87"/>
    <mergeCell ref="F91:G91"/>
    <mergeCell ref="F93:G93"/>
    <mergeCell ref="F58:H58"/>
    <mergeCell ref="A125:B127"/>
    <mergeCell ref="C125:H125"/>
    <mergeCell ref="C126:H126"/>
    <mergeCell ref="C127:H127"/>
    <mergeCell ref="C96:D96"/>
    <mergeCell ref="F96:G96"/>
    <mergeCell ref="A121:H121"/>
    <mergeCell ref="A122:H122"/>
    <mergeCell ref="A103:E103"/>
    <mergeCell ref="A104:E104"/>
    <mergeCell ref="A105:E105"/>
    <mergeCell ref="A97:B97"/>
    <mergeCell ref="C97:D97"/>
    <mergeCell ref="A123:E124"/>
    <mergeCell ref="F107:H107"/>
    <mergeCell ref="A107:E107"/>
    <mergeCell ref="F106:H106"/>
    <mergeCell ref="A106:E106"/>
    <mergeCell ref="F97:G97"/>
    <mergeCell ref="A113:H113"/>
    <mergeCell ref="A117:H117"/>
    <mergeCell ref="A118:H118"/>
    <mergeCell ref="A119:H119"/>
    <mergeCell ref="A62:H62"/>
    <mergeCell ref="A63:H63"/>
    <mergeCell ref="A64:B64"/>
    <mergeCell ref="A75:C75"/>
    <mergeCell ref="A109:H109"/>
    <mergeCell ref="A110:H110"/>
    <mergeCell ref="D79:H79"/>
    <mergeCell ref="A102:E102"/>
    <mergeCell ref="A94:B94"/>
    <mergeCell ref="C94:D94"/>
    <mergeCell ref="F94:G94"/>
    <mergeCell ref="A92:B92"/>
    <mergeCell ref="C92:D92"/>
    <mergeCell ref="A98:B98"/>
    <mergeCell ref="A108:H108"/>
    <mergeCell ref="A86:B86"/>
    <mergeCell ref="C86:D86"/>
    <mergeCell ref="F86:G86"/>
    <mergeCell ref="A84:H84"/>
    <mergeCell ref="A85:B85"/>
    <mergeCell ref="A89:H89"/>
    <mergeCell ref="A90:B90"/>
    <mergeCell ref="C33:E33"/>
    <mergeCell ref="G33:H33"/>
    <mergeCell ref="A81:B81"/>
    <mergeCell ref="A74:C74"/>
    <mergeCell ref="A69:H69"/>
    <mergeCell ref="A71:H71"/>
    <mergeCell ref="A73:C73"/>
    <mergeCell ref="A72:C72"/>
    <mergeCell ref="A70:C70"/>
    <mergeCell ref="C65:H65"/>
    <mergeCell ref="A66:B66"/>
    <mergeCell ref="C66:H66"/>
    <mergeCell ref="C68:D68"/>
    <mergeCell ref="A67:B67"/>
    <mergeCell ref="C67:H67"/>
    <mergeCell ref="A68:B68"/>
    <mergeCell ref="A76:C76"/>
    <mergeCell ref="A45:B45"/>
    <mergeCell ref="C43:H43"/>
    <mergeCell ref="A41:B41"/>
    <mergeCell ref="C41:D41"/>
    <mergeCell ref="E41:F41"/>
    <mergeCell ref="G41:H41"/>
    <mergeCell ref="A44:B44"/>
    <mergeCell ref="C90:D90"/>
    <mergeCell ref="A78:C78"/>
    <mergeCell ref="A79:C79"/>
    <mergeCell ref="C64:H64"/>
    <mergeCell ref="A65:B65"/>
    <mergeCell ref="A46:B46"/>
    <mergeCell ref="C46:H46"/>
    <mergeCell ref="A48:H48"/>
    <mergeCell ref="A49:H49"/>
    <mergeCell ref="A53:B53"/>
    <mergeCell ref="C53:D53"/>
    <mergeCell ref="F53:G53"/>
    <mergeCell ref="A50:H50"/>
    <mergeCell ref="A51:B51"/>
    <mergeCell ref="C51:D51"/>
    <mergeCell ref="F51:G51"/>
    <mergeCell ref="A52:B52"/>
    <mergeCell ref="C52:D52"/>
    <mergeCell ref="F52:G52"/>
    <mergeCell ref="C47:H47"/>
    <mergeCell ref="C59:E59"/>
    <mergeCell ref="F59:H59"/>
    <mergeCell ref="F90:G90"/>
    <mergeCell ref="C44:H44"/>
    <mergeCell ref="C34:E34"/>
    <mergeCell ref="G34:H34"/>
    <mergeCell ref="A39:H39"/>
    <mergeCell ref="A40:H40"/>
    <mergeCell ref="A42:B42"/>
    <mergeCell ref="J1:J2"/>
    <mergeCell ref="C1:H2"/>
    <mergeCell ref="A3:H3"/>
    <mergeCell ref="C5:H5"/>
    <mergeCell ref="A38:H38"/>
    <mergeCell ref="G4:H4"/>
    <mergeCell ref="E4:F4"/>
    <mergeCell ref="C4:D4"/>
    <mergeCell ref="A4:B4"/>
    <mergeCell ref="A8:H8"/>
    <mergeCell ref="B9:H9"/>
    <mergeCell ref="C6:H6"/>
    <mergeCell ref="C7:H7"/>
    <mergeCell ref="B1:B2"/>
    <mergeCell ref="A1:A2"/>
    <mergeCell ref="C31:E31"/>
    <mergeCell ref="G31:H31"/>
    <mergeCell ref="C32:E32"/>
    <mergeCell ref="G32:H32"/>
    <mergeCell ref="C28:E28"/>
    <mergeCell ref="G28:H28"/>
    <mergeCell ref="A11:H11"/>
    <mergeCell ref="A12:H12"/>
    <mergeCell ref="A13:B13"/>
    <mergeCell ref="C13:D13"/>
    <mergeCell ref="E13:F13"/>
    <mergeCell ref="G13:H13"/>
    <mergeCell ref="A14:B14"/>
    <mergeCell ref="C14:D14"/>
    <mergeCell ref="E14:F14"/>
    <mergeCell ref="G14:H14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20"/>
    <mergeCell ref="A20:B20"/>
    <mergeCell ref="C20:D20"/>
    <mergeCell ref="E20:F20"/>
    <mergeCell ref="A25:H25"/>
    <mergeCell ref="A21:B21"/>
    <mergeCell ref="A22:B22"/>
    <mergeCell ref="A23:B23"/>
    <mergeCell ref="C23:E23"/>
    <mergeCell ref="F23:H23"/>
    <mergeCell ref="A24:B24"/>
    <mergeCell ref="C24:D24"/>
    <mergeCell ref="E24:F24"/>
    <mergeCell ref="G24:H24"/>
    <mergeCell ref="C21:D21"/>
    <mergeCell ref="E21:F21"/>
    <mergeCell ref="G21:H21"/>
    <mergeCell ref="C22:D22"/>
    <mergeCell ref="E22:F22"/>
    <mergeCell ref="G22:H22"/>
  </mergeCells>
  <conditionalFormatting sqref="C1:H2">
    <cfRule type="containsBlanks" dxfId="1947" priority="417">
      <formula>LEN(TRIM(C1))=0</formula>
    </cfRule>
    <cfRule type="containsText" dxfId="1946" priority="505" operator="containsText" text="TAURON 1.Liga">
      <formula>NOT(ISERROR(SEARCH("TAURON 1.Liga",C1)))</formula>
    </cfRule>
    <cfRule type="containsText" dxfId="1945" priority="506" operator="containsText" text="TAURON Liga">
      <formula>NOT(ISERROR(SEARCH("TAURON Liga",C1)))</formula>
    </cfRule>
    <cfRule type="containsText" dxfId="1944" priority="507" operator="containsText" text="PlusLiga">
      <formula>NOT(ISERROR(SEARCH("PlusLiga",C1)))</formula>
    </cfRule>
  </conditionalFormatting>
  <conditionalFormatting sqref="E52">
    <cfRule type="notContainsBlanks" dxfId="1943" priority="514">
      <formula>LEN(TRIM(E52))&gt;0</formula>
    </cfRule>
  </conditionalFormatting>
  <conditionalFormatting sqref="E52">
    <cfRule type="containsText" dxfId="1942" priority="476" operator="containsText" text="3/2">
      <formula>NOT(ISERROR(SEARCH("3/2",E52)))</formula>
    </cfRule>
    <cfRule type="containsText" dxfId="1941" priority="477" operator="containsText" text="3/1">
      <formula>NOT(ISERROR(SEARCH("3/1",E52)))</formula>
    </cfRule>
    <cfRule type="containsText" dxfId="1940" priority="478" operator="containsText" text="3/0">
      <formula>NOT(ISERROR(SEARCH("3/0",E52)))</formula>
    </cfRule>
    <cfRule type="containsText" dxfId="1939" priority="479" operator="containsText" text="2/2">
      <formula>NOT(ISERROR(SEARCH("2/2",E52)))</formula>
    </cfRule>
    <cfRule type="containsText" dxfId="1938" priority="480" operator="containsText" text="2/1">
      <formula>NOT(ISERROR(SEARCH("2/1",E52)))</formula>
    </cfRule>
    <cfRule type="containsText" dxfId="1937" priority="481" operator="containsText" text="2/0">
      <formula>NOT(ISERROR(SEARCH("2/0",E52)))</formula>
    </cfRule>
    <cfRule type="containsText" dxfId="1936" priority="482" operator="containsText" text="1/0">
      <formula>NOT(ISERROR(SEARCH("1/0",E52)))</formula>
    </cfRule>
    <cfRule type="containsText" dxfId="1935" priority="483" operator="containsText" text="1/1">
      <formula>NOT(ISERROR(SEARCH("1/1",E52)))</formula>
    </cfRule>
    <cfRule type="containsText" dxfId="1934" priority="484" operator="containsText" text="1/2">
      <formula>NOT(ISERROR(SEARCH("1/2",E52)))</formula>
    </cfRule>
  </conditionalFormatting>
  <conditionalFormatting sqref="F124:G124 C126:H126 C42:H42 D73:H73 D75 D74:E74 G75:H75 E76:F76 G77:H77 C44:H47 C57:H60 D72:F72 E90:E97 H90:H97 E77 D77:D78 E85:E86 H85:H86">
    <cfRule type="notContainsBlanks" dxfId="1933" priority="463">
      <formula>LEN(TRIM(C42))&gt;0</formula>
    </cfRule>
  </conditionalFormatting>
  <conditionalFormatting sqref="C4:H4 B9:H9 B7">
    <cfRule type="notContainsBlanks" dxfId="1932" priority="462">
      <formula>LEN(TRIM(B4))&gt;0</formula>
    </cfRule>
  </conditionalFormatting>
  <conditionalFormatting sqref="C44:H44">
    <cfRule type="containsText" dxfId="1931" priority="455" operator="containsText" text="brak certyfikatu">
      <formula>NOT(ISERROR(SEARCH("brak certyfikatu",C44)))</formula>
    </cfRule>
  </conditionalFormatting>
  <conditionalFormatting sqref="E51">
    <cfRule type="notContainsBlanks" dxfId="1930" priority="452">
      <formula>LEN(TRIM(E51))&gt;0</formula>
    </cfRule>
  </conditionalFormatting>
  <conditionalFormatting sqref="E68">
    <cfRule type="containsText" dxfId="1929" priority="415" operator="containsText" text="nd">
      <formula>NOT(ISERROR(SEARCH("nd",E68)))</formula>
    </cfRule>
    <cfRule type="cellIs" dxfId="1928" priority="447" operator="between">
      <formula>1</formula>
      <formula>50</formula>
    </cfRule>
  </conditionalFormatting>
  <conditionalFormatting sqref="F68">
    <cfRule type="containsText" dxfId="1927" priority="414" operator="containsText" text="nd">
      <formula>NOT(ISERROR(SEARCH("nd",F68)))</formula>
    </cfRule>
    <cfRule type="cellIs" dxfId="1926" priority="445" operator="between">
      <formula>1</formula>
      <formula>50</formula>
    </cfRule>
  </conditionalFormatting>
  <conditionalFormatting sqref="G68">
    <cfRule type="containsText" dxfId="1925" priority="413" operator="containsText" text="nd">
      <formula>NOT(ISERROR(SEARCH("nd",G68)))</formula>
    </cfRule>
    <cfRule type="cellIs" dxfId="1924" priority="444" operator="between">
      <formula>1</formula>
      <formula>50</formula>
    </cfRule>
  </conditionalFormatting>
  <conditionalFormatting sqref="H68">
    <cfRule type="containsText" dxfId="1923" priority="412" operator="containsText" text="nd">
      <formula>NOT(ISERROR(SEARCH("nd",H68)))</formula>
    </cfRule>
    <cfRule type="cellIs" dxfId="1922" priority="443" operator="between">
      <formula>1</formula>
      <formula>50</formula>
    </cfRule>
  </conditionalFormatting>
  <conditionalFormatting sqref="C68:D68">
    <cfRule type="containsText" dxfId="1921" priority="216" operator="containsText" text="sankcje">
      <formula>NOT(ISERROR(SEARCH("sankcje",C68)))</formula>
    </cfRule>
    <cfRule type="containsText" dxfId="1920" priority="416" operator="containsText" text="brak sankcji">
      <formula>NOT(ISERROR(SEARCH("brak sankcji",C68)))</formula>
    </cfRule>
    <cfRule type="containsText" dxfId="1919" priority="441" operator="containsText" text="NIE">
      <formula>NOT(ISERROR(SEARCH("NIE",C68)))</formula>
    </cfRule>
    <cfRule type="containsText" dxfId="1918" priority="442" operator="containsText" text="TAK">
      <formula>NOT(ISERROR(SEARCH("TAK",C68)))</formula>
    </cfRule>
  </conditionalFormatting>
  <conditionalFormatting sqref="E68:H68">
    <cfRule type="containsText" dxfId="1917" priority="440" operator="containsText" text="0">
      <formula>NOT(ISERROR(SEARCH("0",E68)))</formula>
    </cfRule>
  </conditionalFormatting>
  <conditionalFormatting sqref="B6">
    <cfRule type="notContainsBlanks" dxfId="1916" priority="517">
      <formula>LEN(TRIM(B6))&gt;0</formula>
    </cfRule>
  </conditionalFormatting>
  <conditionalFormatting sqref="C6">
    <cfRule type="notContainsBlanks" dxfId="1915" priority="436">
      <formula>LEN(TRIM(C6))&gt;0</formula>
    </cfRule>
  </conditionalFormatting>
  <conditionalFormatting sqref="E98">
    <cfRule type="notContainsBlanks" dxfId="1914" priority="433">
      <formula>LEN(TRIM(E98))&gt;0</formula>
    </cfRule>
  </conditionalFormatting>
  <conditionalFormatting sqref="H98">
    <cfRule type="notContainsBlanks" dxfId="1913" priority="432">
      <formula>LEN(TRIM(H98))&gt;0</formula>
    </cfRule>
  </conditionalFormatting>
  <conditionalFormatting sqref="G29:H30">
    <cfRule type="cellIs" dxfId="1912" priority="103" operator="between">
      <formula>1</formula>
      <formula>6</formula>
    </cfRule>
    <cfRule type="cellIs" dxfId="1911" priority="104" operator="between">
      <formula>0</formula>
      <formula>0</formula>
    </cfRule>
    <cfRule type="notContainsBlanks" dxfId="1910" priority="431">
      <formula>LEN(TRIM(G29))&gt;0</formula>
    </cfRule>
  </conditionalFormatting>
  <conditionalFormatting sqref="H124">
    <cfRule type="cellIs" dxfId="1909" priority="427" operator="between">
      <formula>0</formula>
      <formula>0</formula>
    </cfRule>
    <cfRule type="notContainsBlanks" dxfId="1908" priority="430">
      <formula>LEN(TRIM(H124))&gt;0</formula>
    </cfRule>
  </conditionalFormatting>
  <conditionalFormatting sqref="C43:H43">
    <cfRule type="notContainsBlanks" dxfId="1907" priority="392">
      <formula>LEN(TRIM(C43))&gt;0</formula>
    </cfRule>
  </conditionalFormatting>
  <conditionalFormatting sqref="C43:H43">
    <cfRule type="containsText" dxfId="1906" priority="391" operator="containsText" text="brak pozwolenia">
      <formula>NOT(ISERROR(SEARCH("brak pozwolenia",C43)))</formula>
    </cfRule>
  </conditionalFormatting>
  <conditionalFormatting sqref="C126:H126">
    <cfRule type="cellIs" dxfId="1905" priority="385" operator="between">
      <formula>0</formula>
      <formula>0</formula>
    </cfRule>
    <cfRule type="containsBlanks" dxfId="1904" priority="525">
      <formula>LEN(TRIM(C126))=0</formula>
    </cfRule>
  </conditionalFormatting>
  <conditionalFormatting sqref="C1:H2 E91:E97 H90:H97 E51:E53 B7 B6:C6 F31:F34 H51:H53">
    <cfRule type="containsBlanks" dxfId="1903" priority="384">
      <formula>LEN(TRIM(B1))=0</formula>
    </cfRule>
  </conditionalFormatting>
  <conditionalFormatting sqref="H51">
    <cfRule type="notContainsBlanks" dxfId="1902" priority="349">
      <formula>LEN(TRIM(H51))&gt;0</formula>
    </cfRule>
  </conditionalFormatting>
  <conditionalFormatting sqref="H52">
    <cfRule type="notContainsBlanks" dxfId="1901" priority="348">
      <formula>LEN(TRIM(H52))&gt;0</formula>
    </cfRule>
  </conditionalFormatting>
  <conditionalFormatting sqref="H52">
    <cfRule type="containsText" dxfId="1900" priority="339" operator="containsText" text="3/2">
      <formula>NOT(ISERROR(SEARCH("3/2",H52)))</formula>
    </cfRule>
    <cfRule type="containsText" dxfId="1899" priority="340" operator="containsText" text="3/1">
      <formula>NOT(ISERROR(SEARCH("3/1",H52)))</formula>
    </cfRule>
    <cfRule type="containsText" dxfId="1898" priority="341" operator="containsText" text="3/0">
      <formula>NOT(ISERROR(SEARCH("3/0",H52)))</formula>
    </cfRule>
    <cfRule type="containsText" dxfId="1897" priority="342" operator="containsText" text="2/2">
      <formula>NOT(ISERROR(SEARCH("2/2",H52)))</formula>
    </cfRule>
    <cfRule type="containsText" dxfId="1896" priority="343" operator="containsText" text="2/1">
      <formula>NOT(ISERROR(SEARCH("2/1",H52)))</formula>
    </cfRule>
    <cfRule type="containsText" dxfId="1895" priority="344" operator="containsText" text="2/0">
      <formula>NOT(ISERROR(SEARCH("2/0",H52)))</formula>
    </cfRule>
    <cfRule type="containsText" dxfId="1894" priority="345" operator="containsText" text="1/0">
      <formula>NOT(ISERROR(SEARCH("1/0",H52)))</formula>
    </cfRule>
    <cfRule type="containsText" dxfId="1893" priority="346" operator="containsText" text="1/1">
      <formula>NOT(ISERROR(SEARCH("1/1",H52)))</formula>
    </cfRule>
    <cfRule type="containsText" dxfId="1892" priority="347" operator="containsText" text="1/2">
      <formula>NOT(ISERROR(SEARCH("1/2",H52)))</formula>
    </cfRule>
  </conditionalFormatting>
  <conditionalFormatting sqref="H53">
    <cfRule type="notContainsBlanks" dxfId="1891" priority="338">
      <formula>LEN(TRIM(H53))&gt;0</formula>
    </cfRule>
  </conditionalFormatting>
  <conditionalFormatting sqref="F29:F30">
    <cfRule type="containsBlanks" dxfId="1890" priority="309">
      <formula>LEN(TRIM(F29))=0</formula>
    </cfRule>
  </conditionalFormatting>
  <conditionalFormatting sqref="C41:H41">
    <cfRule type="containsBlanks" dxfId="1889" priority="250">
      <formula>LEN(TRIM(C41))=0</formula>
    </cfRule>
    <cfRule type="cellIs" dxfId="1888" priority="251" operator="between">
      <formula>0</formula>
      <formula>0</formula>
    </cfRule>
    <cfRule type="notContainsBlanks" dxfId="1887" priority="288">
      <formula>LEN(TRIM(C41))&gt;0</formula>
    </cfRule>
    <cfRule type="containsBlanks" dxfId="1886" priority="289">
      <formula>LEN(TRIM(C41))=0</formula>
    </cfRule>
  </conditionalFormatting>
  <conditionalFormatting sqref="C68:H68">
    <cfRule type="containsBlanks" dxfId="1885" priority="285">
      <formula>LEN(TRIM(C68))=0</formula>
    </cfRule>
  </conditionalFormatting>
  <conditionalFormatting sqref="E90">
    <cfRule type="containsBlanks" dxfId="1884" priority="284">
      <formula>LEN(TRIM(E90))=0</formula>
    </cfRule>
  </conditionalFormatting>
  <conditionalFormatting sqref="G77:H77 D77:E77">
    <cfRule type="containsBlanks" dxfId="1883" priority="278">
      <formula>LEN(TRIM(D77))=0</formula>
    </cfRule>
  </conditionalFormatting>
  <conditionalFormatting sqref="H85">
    <cfRule type="containsBlanks" dxfId="1882" priority="271">
      <formula>LEN(TRIM(H85))=0</formula>
    </cfRule>
  </conditionalFormatting>
  <conditionalFormatting sqref="E86">
    <cfRule type="containsBlanks" dxfId="1881" priority="270">
      <formula>LEN(TRIM(E86))=0</formula>
    </cfRule>
  </conditionalFormatting>
  <conditionalFormatting sqref="H86">
    <cfRule type="containsBlanks" dxfId="1880" priority="269">
      <formula>LEN(TRIM(H86))=0</formula>
    </cfRule>
  </conditionalFormatting>
  <conditionalFormatting sqref="D78">
    <cfRule type="cellIs" dxfId="1879" priority="249" operator="between">
      <formula>1</formula>
      <formula>30</formula>
    </cfRule>
    <cfRule type="containsBlanks" dxfId="1878" priority="274">
      <formula>LEN(TRIM(D78))=0</formula>
    </cfRule>
  </conditionalFormatting>
  <conditionalFormatting sqref="E85">
    <cfRule type="containsBlanks" dxfId="1877" priority="273">
      <formula>LEN(TRIM(E85))=0</formula>
    </cfRule>
  </conditionalFormatting>
  <conditionalFormatting sqref="E86">
    <cfRule type="containsBlanks" dxfId="1876" priority="272">
      <formula>LEN(TRIM(E86))=0</formula>
    </cfRule>
  </conditionalFormatting>
  <conditionalFormatting sqref="B9:H9">
    <cfRule type="containsBlanks" dxfId="1875" priority="268">
      <formula>LEN(TRIM(B9))=0</formula>
    </cfRule>
  </conditionalFormatting>
  <conditionalFormatting sqref="C57:H60">
    <cfRule type="containsText" dxfId="1874" priority="233" operator="containsText" text="brak libero">
      <formula>NOT(ISERROR(SEARCH("brak libero",C57)))</formula>
    </cfRule>
    <cfRule type="containsBlanks" dxfId="1873" priority="267">
      <formula>LEN(TRIM(C57))=0</formula>
    </cfRule>
  </conditionalFormatting>
  <conditionalFormatting sqref="A119:H119">
    <cfRule type="notContainsBlanks" dxfId="1872" priority="266">
      <formula>LEN(TRIM(A119))&gt;0</formula>
    </cfRule>
  </conditionalFormatting>
  <conditionalFormatting sqref="D72:F72">
    <cfRule type="containsBlanks" dxfId="1871" priority="265">
      <formula>LEN(TRIM(D72))=0</formula>
    </cfRule>
  </conditionalFormatting>
  <conditionalFormatting sqref="D73:H73">
    <cfRule type="containsBlanks" dxfId="1870" priority="264">
      <formula>LEN(TRIM(D73))=0</formula>
    </cfRule>
  </conditionalFormatting>
  <conditionalFormatting sqref="D74:E74">
    <cfRule type="containsBlanks" dxfId="1869" priority="263">
      <formula>LEN(TRIM(D74))=0</formula>
    </cfRule>
  </conditionalFormatting>
  <conditionalFormatting sqref="D75 E76:F76">
    <cfRule type="containsBlanks" dxfId="1868" priority="262">
      <formula>LEN(TRIM(D75))=0</formula>
    </cfRule>
  </conditionalFormatting>
  <conditionalFormatting sqref="G75:H75">
    <cfRule type="containsBlanks" dxfId="1867" priority="261">
      <formula>LEN(TRIM(G75))=0</formula>
    </cfRule>
  </conditionalFormatting>
  <conditionalFormatting sqref="D72:H78">
    <cfRule type="containsText" dxfId="1866" priority="232" operator="containsText" text="nd">
      <formula>NOT(ISERROR(SEARCH("nd",D72)))</formula>
    </cfRule>
    <cfRule type="cellIs" dxfId="1865" priority="254" operator="between">
      <formula>1</formula>
      <formula>30</formula>
    </cfRule>
  </conditionalFormatting>
  <conditionalFormatting sqref="E41:F41">
    <cfRule type="cellIs" dxfId="1864" priority="253" operator="between">
      <formula>1</formula>
      <formula>4</formula>
    </cfRule>
  </conditionalFormatting>
  <conditionalFormatting sqref="G41:H41">
    <cfRule type="cellIs" dxfId="1863" priority="252" operator="between">
      <formula>1</formula>
      <formula>3</formula>
    </cfRule>
  </conditionalFormatting>
  <conditionalFormatting sqref="D75">
    <cfRule type="cellIs" dxfId="1862" priority="248" operator="lessThan">
      <formula>$D$77</formula>
    </cfRule>
  </conditionalFormatting>
  <conditionalFormatting sqref="E76">
    <cfRule type="cellIs" dxfId="1861" priority="247" operator="lessThan">
      <formula>$E$77</formula>
    </cfRule>
  </conditionalFormatting>
  <conditionalFormatting sqref="D77:H77">
    <cfRule type="cellIs" dxfId="1860" priority="246" operator="between">
      <formula>1</formula>
      <formula>30</formula>
    </cfRule>
  </conditionalFormatting>
  <conditionalFormatting sqref="C51:D53 F51:G53 C90:D98 F90:G98">
    <cfRule type="cellIs" dxfId="1859" priority="242" operator="between">
      <formula>0</formula>
      <formula>0</formula>
    </cfRule>
  </conditionalFormatting>
  <conditionalFormatting sqref="A57:A60 A85:B86">
    <cfRule type="cellIs" dxfId="1858" priority="241" operator="between">
      <formula>0</formula>
      <formula>0</formula>
    </cfRule>
  </conditionalFormatting>
  <conditionalFormatting sqref="G72:H72 F74:H74 E75:F75 G76:H76 F77 E78:H78 D76">
    <cfRule type="notContainsBlanks" dxfId="1857" priority="240">
      <formula>LEN(TRIM(D72))&gt;0</formula>
    </cfRule>
    <cfRule type="containsBlanks" dxfId="1856" priority="521">
      <formula>LEN(TRIM(D72))=0</formula>
    </cfRule>
  </conditionalFormatting>
  <conditionalFormatting sqref="G35:H35">
    <cfRule type="containsBlanks" dxfId="1855" priority="236">
      <formula>LEN(TRIM(G35))=0</formula>
    </cfRule>
  </conditionalFormatting>
  <conditionalFormatting sqref="A1:A2">
    <cfRule type="cellIs" dxfId="1854" priority="234" operator="between">
      <formula>0</formula>
      <formula>0</formula>
    </cfRule>
    <cfRule type="cellIs" dxfId="1853" priority="235" operator="between">
      <formula>1</formula>
      <formula>300</formula>
    </cfRule>
  </conditionalFormatting>
  <conditionalFormatting sqref="G31:H32">
    <cfRule type="containsBlanks" dxfId="1852" priority="227">
      <formula>LEN(TRIM(G31))=0</formula>
    </cfRule>
  </conditionalFormatting>
  <conditionalFormatting sqref="G73:H73">
    <cfRule type="notContainsBlanks" dxfId="1851" priority="225">
      <formula>LEN(TRIM(G73))&gt;0</formula>
    </cfRule>
    <cfRule type="containsBlanks" dxfId="1850" priority="226">
      <formula>LEN(TRIM(G73))=0</formula>
    </cfRule>
  </conditionalFormatting>
  <conditionalFormatting sqref="G75:H75">
    <cfRule type="notContainsBlanks" dxfId="1849" priority="223">
      <formula>LEN(TRIM(G75))&gt;0</formula>
    </cfRule>
    <cfRule type="containsBlanks" dxfId="1848" priority="224">
      <formula>LEN(TRIM(G75))=0</formula>
    </cfRule>
  </conditionalFormatting>
  <conditionalFormatting sqref="G77:H77">
    <cfRule type="notContainsBlanks" dxfId="1847" priority="221">
      <formula>LEN(TRIM(G77))&gt;0</formula>
    </cfRule>
    <cfRule type="containsBlanks" dxfId="1846" priority="222">
      <formula>LEN(TRIM(G77))=0</formula>
    </cfRule>
  </conditionalFormatting>
  <conditionalFormatting sqref="G72:H78">
    <cfRule type="containsText" dxfId="1845" priority="220" operator="containsText" text="nd">
      <formula>NOT(ISERROR(SEARCH("nd",G72)))</formula>
    </cfRule>
  </conditionalFormatting>
  <conditionalFormatting sqref="A111:H111">
    <cfRule type="notContainsBlanks" dxfId="1844" priority="215">
      <formula>LEN(TRIM(A111))&gt;0</formula>
    </cfRule>
  </conditionalFormatting>
  <conditionalFormatting sqref="C64:H67">
    <cfRule type="containsText" dxfId="1843" priority="209" operator="containsText" text="uchybienia od regulaminu opisane w uwagach">
      <formula>NOT(ISERROR(SEARCH("uchybienia od regulaminu opisane w uwagach",C64)))</formula>
    </cfRule>
    <cfRule type="containsText" dxfId="1842" priority="212" operator="containsText" text="brak uchybień">
      <formula>NOT(ISERROR(SEARCH("brak uchybień",C64)))</formula>
    </cfRule>
    <cfRule type="containsBlanks" dxfId="1841" priority="522">
      <formula>LEN(TRIM(C64))=0</formula>
    </cfRule>
  </conditionalFormatting>
  <conditionalFormatting sqref="F107:H107">
    <cfRule type="notContainsBlanks" dxfId="1840" priority="195">
      <formula>LEN(TRIM(F107))&gt;0</formula>
    </cfRule>
  </conditionalFormatting>
  <conditionalFormatting sqref="H105">
    <cfRule type="notContainsBlanks" dxfId="1839" priority="523">
      <formula>LEN(TRIM(H105))&gt;0</formula>
    </cfRule>
  </conditionalFormatting>
  <conditionalFormatting sqref="G34:H34">
    <cfRule type="containsBlanks" dxfId="1838" priority="165">
      <formula>LEN(TRIM(G34))=0</formula>
    </cfRule>
  </conditionalFormatting>
  <conditionalFormatting sqref="C20:F20 G19:H20">
    <cfRule type="notContainsBlanks" dxfId="1837" priority="163">
      <formula>LEN(TRIM(C19))&gt;0</formula>
    </cfRule>
  </conditionalFormatting>
  <conditionalFormatting sqref="C14:H18 C23:H23 C22 E22 G22">
    <cfRule type="notContainsBlanks" dxfId="1836" priority="164">
      <formula>LEN(TRIM(C14))&gt;0</formula>
    </cfRule>
  </conditionalFormatting>
  <conditionalFormatting sqref="C24:H24">
    <cfRule type="containsText" dxfId="1835" priority="161" operator="containsText" text="NIE">
      <formula>NOT(ISERROR(SEARCH("NIE",C24)))</formula>
    </cfRule>
    <cfRule type="containsText" dxfId="1834" priority="162" operator="containsText" text="TAK">
      <formula>NOT(ISERROR(SEARCH("TAK",C24)))</formula>
    </cfRule>
  </conditionalFormatting>
  <conditionalFormatting sqref="E24:H24">
    <cfRule type="containsText" dxfId="1833" priority="159" operator="containsText" text="NIE">
      <formula>NOT(ISERROR(SEARCH("NIE",E24)))</formula>
    </cfRule>
    <cfRule type="containsText" dxfId="1832" priority="160" operator="containsText" text="TAK">
      <formula>NOT(ISERROR(SEARCH("TAK",E24)))</formula>
    </cfRule>
  </conditionalFormatting>
  <conditionalFormatting sqref="G19:H20">
    <cfRule type="containsBlanks" dxfId="1831" priority="158">
      <formula>LEN(TRIM(G19))=0</formula>
    </cfRule>
  </conditionalFormatting>
  <conditionalFormatting sqref="C19:H20">
    <cfRule type="containsBlanks" dxfId="1830" priority="157">
      <formula>LEN(TRIM(C19))=0</formula>
    </cfRule>
  </conditionalFormatting>
  <conditionalFormatting sqref="F23:H23">
    <cfRule type="containsText" dxfId="1829" priority="156" operator="containsText" text="brak">
      <formula>NOT(ISERROR(SEARCH("brak",F23)))</formula>
    </cfRule>
  </conditionalFormatting>
  <conditionalFormatting sqref="C19:F19">
    <cfRule type="notContainsBlanks" dxfId="1828" priority="155">
      <formula>LEN(TRIM(C19))&gt;0</formula>
    </cfRule>
  </conditionalFormatting>
  <conditionalFormatting sqref="E19:F19">
    <cfRule type="notContainsBlanks" dxfId="1827" priority="154">
      <formula>LEN(TRIM(E19))&gt;0</formula>
    </cfRule>
  </conditionalFormatting>
  <conditionalFormatting sqref="C24:H24">
    <cfRule type="containsBlanks" dxfId="1826" priority="151">
      <formula>LEN(TRIM(C24))=0</formula>
    </cfRule>
  </conditionalFormatting>
  <conditionalFormatting sqref="E24:H24">
    <cfRule type="containsText" dxfId="1825" priority="149" operator="containsText" text="NIE">
      <formula>NOT(ISERROR(SEARCH("NIE",E24)))</formula>
    </cfRule>
    <cfRule type="containsText" dxfId="1824" priority="150" operator="containsText" text="TAK">
      <formula>NOT(ISERROR(SEARCH("TAK",E24)))</formula>
    </cfRule>
  </conditionalFormatting>
  <conditionalFormatting sqref="G22">
    <cfRule type="cellIs" dxfId="1823" priority="146" operator="greaterThan">
      <formula>$C$22</formula>
    </cfRule>
    <cfRule type="notContainsBlanks" dxfId="1822" priority="147">
      <formula>LEN(TRIM(G22))&gt;0</formula>
    </cfRule>
  </conditionalFormatting>
  <conditionalFormatting sqref="C13:F13 C19:F19">
    <cfRule type="cellIs" dxfId="1821" priority="145" operator="between">
      <formula>0</formula>
      <formula>0</formula>
    </cfRule>
  </conditionalFormatting>
  <conditionalFormatting sqref="C17:H18">
    <cfRule type="cellIs" dxfId="1820" priority="144" operator="between">
      <formula>0</formula>
      <formula>0</formula>
    </cfRule>
  </conditionalFormatting>
  <conditionalFormatting sqref="E91:E97">
    <cfRule type="containsBlanks" dxfId="1819" priority="139">
      <formula>LEN(TRIM(E91))=0</formula>
    </cfRule>
  </conditionalFormatting>
  <conditionalFormatting sqref="H90:H97">
    <cfRule type="containsBlanks" dxfId="1818" priority="138">
      <formula>LEN(TRIM(H90))=0</formula>
    </cfRule>
  </conditionalFormatting>
  <conditionalFormatting sqref="G4:H4">
    <cfRule type="containsBlanks" dxfId="1817" priority="135">
      <formula>LEN(TRIM(G4))=0</formula>
    </cfRule>
  </conditionalFormatting>
  <conditionalFormatting sqref="A115:H115">
    <cfRule type="notContainsBlanks" dxfId="1816" priority="134">
      <formula>LEN(TRIM(A115))&gt;0</formula>
    </cfRule>
  </conditionalFormatting>
  <conditionalFormatting sqref="B29:B30 B33">
    <cfRule type="notContainsBlanks" dxfId="1815" priority="101">
      <formula>LEN(TRIM(B29))&gt;0</formula>
    </cfRule>
  </conditionalFormatting>
  <conditionalFormatting sqref="B29:B30 B33">
    <cfRule type="containsBlanks" dxfId="1814" priority="102">
      <formula>LEN(TRIM(B29))=0</formula>
    </cfRule>
  </conditionalFormatting>
  <conditionalFormatting sqref="C21:F21">
    <cfRule type="notContainsBlanks" dxfId="1813" priority="98">
      <formula>LEN(TRIM(C21))&gt;0</formula>
    </cfRule>
  </conditionalFormatting>
  <conditionalFormatting sqref="C21:F21">
    <cfRule type="cellIs" dxfId="1812" priority="97" operator="between">
      <formula>0</formula>
      <formula>0</formula>
    </cfRule>
  </conditionalFormatting>
  <conditionalFormatting sqref="G21:H21">
    <cfRule type="notContainsBlanks" dxfId="1811" priority="96">
      <formula>LEN(TRIM(G21))&gt;0</formula>
    </cfRule>
  </conditionalFormatting>
  <conditionalFormatting sqref="G21:H21">
    <cfRule type="cellIs" dxfId="1810" priority="95" operator="between">
      <formula>0</formula>
      <formula>0</formula>
    </cfRule>
  </conditionalFormatting>
  <conditionalFormatting sqref="B34:E35 B29:F33 C34:F34">
    <cfRule type="notContainsBlanks" dxfId="1809" priority="94">
      <formula>LEN(TRIM(B29))&gt;0</formula>
    </cfRule>
  </conditionalFormatting>
  <conditionalFormatting sqref="B31:B32">
    <cfRule type="containsBlanks" dxfId="1808" priority="526">
      <formula>LEN(TRIM(B31))=0</formula>
    </cfRule>
  </conditionalFormatting>
  <conditionalFormatting sqref="B29:B30 B33:B35">
    <cfRule type="containsBlanks" dxfId="1807" priority="85">
      <formula>LEN(TRIM(B29))=0</formula>
    </cfRule>
  </conditionalFormatting>
  <conditionalFormatting sqref="C29:E30 C33:E35">
    <cfRule type="containsBlanks" dxfId="1806" priority="69">
      <formula>LEN(TRIM(C29))=0</formula>
    </cfRule>
  </conditionalFormatting>
  <conditionalFormatting sqref="E53">
    <cfRule type="notContainsBlanks" dxfId="1805" priority="68">
      <formula>LEN(TRIM(E53))&gt;0</formula>
    </cfRule>
  </conditionalFormatting>
  <conditionalFormatting sqref="C37:F37">
    <cfRule type="containsText" dxfId="1804" priority="66" operator="containsText" text="NIE">
      <formula>NOT(ISERROR(SEARCH("NIE",C37)))</formula>
    </cfRule>
    <cfRule type="containsText" dxfId="1803" priority="67" operator="containsText" text="TAK">
      <formula>NOT(ISERROR(SEARCH("TAK",C37)))</formula>
    </cfRule>
  </conditionalFormatting>
  <conditionalFormatting sqref="C37:F37">
    <cfRule type="containsBlanks" dxfId="1802" priority="65">
      <formula>LEN(TRIM(C37))=0</formula>
    </cfRule>
  </conditionalFormatting>
  <conditionalFormatting sqref="E53">
    <cfRule type="notContainsBlanks" dxfId="1801" priority="64">
      <formula>LEN(TRIM(E53))&gt;0</formula>
    </cfRule>
  </conditionalFormatting>
  <conditionalFormatting sqref="H52">
    <cfRule type="notContainsBlanks" dxfId="1800" priority="63">
      <formula>LEN(TRIM(H52))&gt;0</formula>
    </cfRule>
  </conditionalFormatting>
  <conditionalFormatting sqref="H52">
    <cfRule type="containsText" dxfId="1799" priority="54" operator="containsText" text="3/2">
      <formula>NOT(ISERROR(SEARCH("3/2",H52)))</formula>
    </cfRule>
    <cfRule type="containsText" dxfId="1798" priority="55" operator="containsText" text="3/1">
      <formula>NOT(ISERROR(SEARCH("3/1",H52)))</formula>
    </cfRule>
    <cfRule type="containsText" dxfId="1797" priority="56" operator="containsText" text="3/0">
      <formula>NOT(ISERROR(SEARCH("3/0",H52)))</formula>
    </cfRule>
    <cfRule type="containsText" dxfId="1796" priority="57" operator="containsText" text="2/2">
      <formula>NOT(ISERROR(SEARCH("2/2",H52)))</formula>
    </cfRule>
    <cfRule type="containsText" dxfId="1795" priority="58" operator="containsText" text="2/1">
      <formula>NOT(ISERROR(SEARCH("2/1",H52)))</formula>
    </cfRule>
    <cfRule type="containsText" dxfId="1794" priority="59" operator="containsText" text="2/0">
      <formula>NOT(ISERROR(SEARCH("2/0",H52)))</formula>
    </cfRule>
    <cfRule type="containsText" dxfId="1793" priority="60" operator="containsText" text="1/0">
      <formula>NOT(ISERROR(SEARCH("1/0",H52)))</formula>
    </cfRule>
    <cfRule type="containsText" dxfId="1792" priority="61" operator="containsText" text="1/1">
      <formula>NOT(ISERROR(SEARCH("1/1",H52)))</formula>
    </cfRule>
    <cfRule type="containsText" dxfId="1791" priority="62" operator="containsText" text="1/2">
      <formula>NOT(ISERROR(SEARCH("1/2",H52)))</formula>
    </cfRule>
  </conditionalFormatting>
  <conditionalFormatting sqref="H51">
    <cfRule type="notContainsBlanks" dxfId="1790" priority="53">
      <formula>LEN(TRIM(H51))&gt;0</formula>
    </cfRule>
  </conditionalFormatting>
  <conditionalFormatting sqref="H53">
    <cfRule type="notContainsBlanks" dxfId="1789" priority="52">
      <formula>LEN(TRIM(H53))&gt;0</formula>
    </cfRule>
  </conditionalFormatting>
  <conditionalFormatting sqref="H53">
    <cfRule type="notContainsBlanks" dxfId="1788" priority="51">
      <formula>LEN(TRIM(H53))&gt;0</formula>
    </cfRule>
  </conditionalFormatting>
  <conditionalFormatting sqref="F68:H68">
    <cfRule type="containsText" dxfId="1787" priority="49" operator="containsText" text="nd">
      <formula>NOT(ISERROR(SEARCH("nd",F68)))</formula>
    </cfRule>
    <cfRule type="cellIs" dxfId="1786" priority="50" operator="between">
      <formula>1</formula>
      <formula>50</formula>
    </cfRule>
  </conditionalFormatting>
  <conditionalFormatting sqref="D78">
    <cfRule type="containsBlanks" dxfId="1785" priority="48">
      <formula>LEN(TRIM(D78))=0</formula>
    </cfRule>
  </conditionalFormatting>
  <conditionalFormatting sqref="D78">
    <cfRule type="cellIs" dxfId="1784" priority="47" operator="between">
      <formula>1</formula>
      <formula>30</formula>
    </cfRule>
  </conditionalFormatting>
  <conditionalFormatting sqref="E85:E86">
    <cfRule type="containsBlanks" dxfId="1783" priority="46">
      <formula>LEN(TRIM(E85))=0</formula>
    </cfRule>
  </conditionalFormatting>
  <conditionalFormatting sqref="E85:E86">
    <cfRule type="containsText" dxfId="1782" priority="43" operator="containsText" text="nd">
      <formula>NOT(ISERROR(SEARCH("nd",E85)))</formula>
    </cfRule>
    <cfRule type="cellIs" dxfId="1781" priority="45" operator="between">
      <formula>1</formula>
      <formula>30</formula>
    </cfRule>
  </conditionalFormatting>
  <conditionalFormatting sqref="E85:E86">
    <cfRule type="cellIs" dxfId="1780" priority="44" operator="between">
      <formula>1</formula>
      <formula>30</formula>
    </cfRule>
  </conditionalFormatting>
  <conditionalFormatting sqref="H85:H86">
    <cfRule type="containsBlanks" dxfId="1779" priority="42">
      <formula>LEN(TRIM(H85))=0</formula>
    </cfRule>
  </conditionalFormatting>
  <conditionalFormatting sqref="H85:H86">
    <cfRule type="containsText" dxfId="1778" priority="39" operator="containsText" text="nd">
      <formula>NOT(ISERROR(SEARCH("nd",H85)))</formula>
    </cfRule>
    <cfRule type="cellIs" dxfId="1777" priority="41" operator="between">
      <formula>1</formula>
      <formula>30</formula>
    </cfRule>
  </conditionalFormatting>
  <conditionalFormatting sqref="H85:H86">
    <cfRule type="cellIs" dxfId="1776" priority="40" operator="between">
      <formula>1</formula>
      <formula>30</formula>
    </cfRule>
  </conditionalFormatting>
  <conditionalFormatting sqref="E91:E97">
    <cfRule type="containsBlanks" dxfId="1775" priority="38">
      <formula>LEN(TRIM(E91))=0</formula>
    </cfRule>
  </conditionalFormatting>
  <conditionalFormatting sqref="H90:H97">
    <cfRule type="containsBlanks" dxfId="1774" priority="37">
      <formula>LEN(TRIM(H90))=0</formula>
    </cfRule>
  </conditionalFormatting>
  <conditionalFormatting sqref="F102:G105">
    <cfRule type="notContainsBlanks" dxfId="1773" priority="36">
      <formula>LEN(TRIM(F102))&gt;0</formula>
    </cfRule>
  </conditionalFormatting>
  <conditionalFormatting sqref="F102:G105">
    <cfRule type="containsBlanks" dxfId="1772" priority="35">
      <formula>LEN(TRIM(F102))=0</formula>
    </cfRule>
  </conditionalFormatting>
  <conditionalFormatting sqref="H102:H104">
    <cfRule type="notContainsBlanks" dxfId="1771" priority="34">
      <formula>LEN(TRIM(H102))&gt;0</formula>
    </cfRule>
  </conditionalFormatting>
  <conditionalFormatting sqref="H102:H104">
    <cfRule type="containsBlanks" dxfId="1770" priority="33">
      <formula>LEN(TRIM(H102))=0</formula>
    </cfRule>
  </conditionalFormatting>
  <conditionalFormatting sqref="C6">
    <cfRule type="notContainsBlanks" dxfId="1769" priority="32">
      <formula>LEN(TRIM(C6))&gt;0</formula>
    </cfRule>
  </conditionalFormatting>
  <conditionalFormatting sqref="C6">
    <cfRule type="notContainsBlanks" dxfId="1768" priority="31">
      <formula>LEN(TRIM(C6))&gt;0</formula>
    </cfRule>
  </conditionalFormatting>
  <conditionalFormatting sqref="C7">
    <cfRule type="notContainsBlanks" dxfId="1767" priority="30">
      <formula>LEN(TRIM(C7))&gt;0</formula>
    </cfRule>
  </conditionalFormatting>
  <conditionalFormatting sqref="C7">
    <cfRule type="containsBlanks" dxfId="1766" priority="29">
      <formula>LEN(TRIM(C7))=0</formula>
    </cfRule>
  </conditionalFormatting>
  <conditionalFormatting sqref="C7">
    <cfRule type="notContainsBlanks" dxfId="1765" priority="28">
      <formula>LEN(TRIM(C7))&gt;0</formula>
    </cfRule>
  </conditionalFormatting>
  <conditionalFormatting sqref="C7">
    <cfRule type="notContainsBlanks" dxfId="1764" priority="27">
      <formula>LEN(TRIM(C7))&gt;0</formula>
    </cfRule>
  </conditionalFormatting>
  <conditionalFormatting sqref="D78">
    <cfRule type="containsBlanks" dxfId="1763" priority="26">
      <formula>LEN(TRIM(D78))=0</formula>
    </cfRule>
  </conditionalFormatting>
  <conditionalFormatting sqref="D78">
    <cfRule type="cellIs" dxfId="1762" priority="25" operator="between">
      <formula>1</formula>
      <formula>30</formula>
    </cfRule>
  </conditionalFormatting>
  <conditionalFormatting sqref="E85">
    <cfRule type="containsBlanks" dxfId="1761" priority="24">
      <formula>LEN(TRIM(E85))=0</formula>
    </cfRule>
  </conditionalFormatting>
  <conditionalFormatting sqref="E85">
    <cfRule type="containsText" dxfId="1760" priority="21" operator="containsText" text="nd">
      <formula>NOT(ISERROR(SEARCH("nd",E85)))</formula>
    </cfRule>
    <cfRule type="cellIs" dxfId="1759" priority="23" operator="between">
      <formula>1</formula>
      <formula>30</formula>
    </cfRule>
  </conditionalFormatting>
  <conditionalFormatting sqref="E85">
    <cfRule type="cellIs" dxfId="1758" priority="22" operator="between">
      <formula>1</formula>
      <formula>30</formula>
    </cfRule>
  </conditionalFormatting>
  <conditionalFormatting sqref="H85">
    <cfRule type="containsBlanks" dxfId="1757" priority="20">
      <formula>LEN(TRIM(H85))=0</formula>
    </cfRule>
  </conditionalFormatting>
  <conditionalFormatting sqref="H85">
    <cfRule type="containsText" dxfId="1756" priority="17" operator="containsText" text="nd">
      <formula>NOT(ISERROR(SEARCH("nd",H85)))</formula>
    </cfRule>
    <cfRule type="cellIs" dxfId="1755" priority="19" operator="between">
      <formula>1</formula>
      <formula>30</formula>
    </cfRule>
  </conditionalFormatting>
  <conditionalFormatting sqref="H85">
    <cfRule type="cellIs" dxfId="1754" priority="18" operator="between">
      <formula>1</formula>
      <formula>30</formula>
    </cfRule>
  </conditionalFormatting>
  <conditionalFormatting sqref="E86">
    <cfRule type="containsBlanks" dxfId="1753" priority="16">
      <formula>LEN(TRIM(E86))=0</formula>
    </cfRule>
  </conditionalFormatting>
  <conditionalFormatting sqref="E86">
    <cfRule type="containsText" dxfId="1752" priority="13" operator="containsText" text="nd">
      <formula>NOT(ISERROR(SEARCH("nd",E86)))</formula>
    </cfRule>
    <cfRule type="cellIs" dxfId="1751" priority="15" operator="between">
      <formula>1</formula>
      <formula>30</formula>
    </cfRule>
  </conditionalFormatting>
  <conditionalFormatting sqref="E86">
    <cfRule type="cellIs" dxfId="1750" priority="14" operator="between">
      <formula>1</formula>
      <formula>30</formula>
    </cfRule>
  </conditionalFormatting>
  <conditionalFormatting sqref="H86">
    <cfRule type="containsBlanks" dxfId="1749" priority="12">
      <formula>LEN(TRIM(H86))=0</formula>
    </cfRule>
  </conditionalFormatting>
  <conditionalFormatting sqref="H86">
    <cfRule type="containsText" dxfId="1748" priority="9" operator="containsText" text="nd">
      <formula>NOT(ISERROR(SEARCH("nd",H86)))</formula>
    </cfRule>
    <cfRule type="cellIs" dxfId="1747" priority="11" operator="between">
      <formula>1</formula>
      <formula>30</formula>
    </cfRule>
  </conditionalFormatting>
  <conditionalFormatting sqref="H86">
    <cfRule type="cellIs" dxfId="1746" priority="10" operator="between">
      <formula>1</formula>
      <formula>30</formula>
    </cfRule>
  </conditionalFormatting>
  <conditionalFormatting sqref="C7:H7">
    <cfRule type="notContainsBlanks" dxfId="1745" priority="8">
      <formula>LEN(TRIM(C7))&gt;0</formula>
    </cfRule>
  </conditionalFormatting>
  <conditionalFormatting sqref="H53">
    <cfRule type="notContainsBlanks" dxfId="1744" priority="7">
      <formula>LEN(TRIM(H53))&gt;0</formula>
    </cfRule>
  </conditionalFormatting>
  <conditionalFormatting sqref="H53">
    <cfRule type="notContainsBlanks" dxfId="1743" priority="6">
      <formula>LEN(TRIM(H53))&gt;0</formula>
    </cfRule>
  </conditionalFormatting>
  <conditionalFormatting sqref="G33:H33">
    <cfRule type="containsBlanks" dxfId="1742" priority="5">
      <formula>LEN(TRIM(G33))=0</formula>
    </cfRule>
  </conditionalFormatting>
  <conditionalFormatting sqref="F72">
    <cfRule type="containsText" dxfId="1741" priority="1" operator="containsText" text="nd">
      <formula>NOT(ISERROR(SEARCH("nd",F72)))</formula>
    </cfRule>
    <cfRule type="cellIs" dxfId="1740" priority="3" operator="between">
      <formula>1</formula>
      <formula>30</formula>
    </cfRule>
  </conditionalFormatting>
  <conditionalFormatting sqref="F72">
    <cfRule type="notContainsBlanks" dxfId="1739" priority="2">
      <formula>LEN(TRIM(F72))&gt;0</formula>
    </cfRule>
    <cfRule type="containsBlanks" dxfId="1738" priority="4">
      <formula>LEN(TRIM(F72))=0</formula>
    </cfRule>
  </conditionalFormatting>
  <dataValidations count="6">
    <dataValidation type="whole" allowBlank="1" showInputMessage="1" showErrorMessage="1" error="Zła wartość (liczba widzów)" sqref="C22 E22 G22">
      <formula1>0</formula1>
      <formula2>20000</formula2>
    </dataValidation>
    <dataValidation allowBlank="1" showInputMessage="1" showErrorMessage="1" error="Zła wartość (od 0 do 30)" sqref="D79:H79"/>
    <dataValidation type="whole" allowBlank="1" showErrorMessage="1" error="Zła wartość (wynik seta)" sqref="C14:F18 C21:F21">
      <formula1>0</formula1>
      <formula2>99</formula2>
    </dataValidation>
    <dataValidation type="list" allowBlank="1" showInputMessage="1" showErrorMessage="1" sqref="C126:H126 F35 G37:H37">
      <formula1>#REF!</formula1>
    </dataValidation>
    <dataValidation type="list" showInputMessage="1" showErrorMessage="1" errorTitle="błędne dane" error="Zła wartość" sqref="D73:D75 E76:F76 E73:E74 F73">
      <formula1>#REF!</formula1>
    </dataValidation>
    <dataValidation type="list" errorTitle="błędne dane" error="Zła wartość" sqref="F77:F78 G76:H78 G72:H73 E78 E75:H75 F74:H74 D76 F72">
      <formula1>#REF!</formula1>
    </dataValidation>
  </dataValidations>
  <printOptions horizontalCentered="1"/>
  <pageMargins left="0.27559055118110237" right="0.27559055118110237" top="0.78740157480314965" bottom="0.47244094488188981" header="7.874015748031496E-2" footer="0.11811023622047245"/>
  <pageSetup paperSize="9" fitToHeight="10" orientation="portrait" r:id="rId1"/>
  <headerFooter>
    <oddHeader xml:space="preserve">&amp;L&amp;G&amp;C&amp;"-,Kursywa"&amp;14
&amp;"-,Pogrubiony"&amp;K0000FFSPRAWOZDANIE KOMISARZA TECHNICZNEGO&amp;R&amp;"-,Kursywa"&amp;10&amp;K0000FFdnia, &amp;D   
&amp;"-,Pogrubiona kursywa"&amp;18SK-1   </oddHeader>
    <oddFooter>&amp;C&amp;"-,Kursywa"&amp;10&amp;K0000FFstrona &amp;P / &amp;N&amp;R&amp;"-,Kursywa"&amp;K0000FFPolska Liga Siatkówki SA</oddFoot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091" operator="containsText" id="{B7C49B8E-1D84-4D35-9187-6E717B452609}">
            <xm:f>NOT(ISERROR(SEARCH(#REF!,C1)))</xm:f>
            <xm:f>#REF!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92" operator="containsText" id="{D9FD9ED0-1420-4CC1-8A7A-6C04F7C528AC}">
            <xm:f>NOT(ISERROR(SEARCH(#REF!,C1)))</xm:f>
            <xm:f>#REF!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1093" operator="containsText" id="{70BCDC62-70E3-45C1-96EC-9FB255F5B7C6}">
            <xm:f>NOT(ISERROR(SEARCH(#REF!,C1)))</xm:f>
            <xm:f>#REF!</xm:f>
            <x14:dxf>
              <font>
                <color theme="0"/>
              </font>
              <fill>
                <patternFill>
                  <bgColor theme="9" tint="-0.499984740745262"/>
                </patternFill>
              </fill>
            </x14:dxf>
          </x14:cfRule>
          <x14:cfRule type="containsText" priority="1094" operator="containsText" id="{24122FB4-986A-4ACC-9F8B-8A349E1BD325}">
            <xm:f>NOT(ISERROR(SEARCH(#REF!,C1)))</xm:f>
            <xm:f>#REF!</xm:f>
            <x14:dxf>
              <font>
                <color theme="0"/>
              </font>
              <fill>
                <patternFill>
                  <bgColor theme="9" tint="-0.499984740745262"/>
                </patternFill>
              </fill>
            </x14:dxf>
          </x14:cfRule>
          <xm:sqref>C1:H2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4">
        <x14:dataValidation type="list" allowBlank="1" showInputMessage="1" showErrorMessage="1">
          <x14:formula1>
            <xm:f>legenda!$I$5:$I$12</xm:f>
          </x14:formula1>
          <xm:sqref>C1:H2</xm:sqref>
        </x14:dataValidation>
        <x14:dataValidation type="list" allowBlank="1" showInputMessage="1" showErrorMessage="1">
          <x14:formula1>
            <xm:f>legenda!$Q$116:$Q$126</xm:f>
          </x14:formula1>
          <xm:sqref>B34</xm:sqref>
        </x14:dataValidation>
        <x14:dataValidation type="list" allowBlank="1" showInputMessage="1" showErrorMessage="1">
          <x14:formula1>
            <xm:f>legenda!$M$59:$M$60</xm:f>
          </x14:formula1>
          <xm:sqref>C24:H24</xm:sqref>
        </x14:dataValidation>
        <x14:dataValidation type="list" allowBlank="1" showInputMessage="1" showErrorMessage="1">
          <x14:formula1>
            <xm:f>legenda!$M$63:$M$70</xm:f>
          </x14:formula1>
          <xm:sqref>F29:F34</xm:sqref>
        </x14:dataValidation>
        <x14:dataValidation type="list" allowBlank="1" showInputMessage="1" showErrorMessage="1">
          <x14:formula1>
            <xm:f>legenda!$C$7:$C$20</xm:f>
          </x14:formula1>
          <xm:sqref>E51 H51</xm:sqref>
        </x14:dataValidation>
        <x14:dataValidation type="list" allowBlank="1" showInputMessage="1" showErrorMessage="1">
          <x14:formula1>
            <xm:f>legenda!$E$5:$E$13</xm:f>
          </x14:formula1>
          <xm:sqref>E52 H52</xm:sqref>
        </x14:dataValidation>
        <x14:dataValidation type="list" allowBlank="1" showInputMessage="1" showErrorMessage="1">
          <x14:formula1>
            <xm:f>legenda!$M$46:$M$47</xm:f>
          </x14:formula1>
          <xm:sqref>C64:H67</xm:sqref>
        </x14:dataValidation>
        <x14:dataValidation type="list" allowBlank="1" showInputMessage="1" showErrorMessage="1">
          <x14:formula1>
            <xm:f>legenda!$C$6:$C$20</xm:f>
          </x14:formula1>
          <xm:sqref>E68:H68 E53 H53</xm:sqref>
        </x14:dataValidation>
        <x14:dataValidation type="list" showInputMessage="1" showErrorMessage="1" errorTitle="błędne dane" error="Zła wartość">
          <x14:formula1>
            <xm:f>legenda!$E$17:$E$27</xm:f>
          </x14:formula1>
          <xm:sqref>D72:E72</xm:sqref>
        </x14:dataValidation>
        <x14:dataValidation type="list" showInputMessage="1" showErrorMessage="1">
          <x14:formula1>
            <xm:f>legenda!$E$15:$E$25</xm:f>
          </x14:formula1>
          <xm:sqref>E90:E97 H90:H97 F102:G105 H102:H104</xm:sqref>
        </x14:dataValidation>
        <x14:dataValidation type="list" allowBlank="1" showInputMessage="1" showErrorMessage="1">
          <x14:formula1>
            <xm:f>legenda!$C$6:$C$11</xm:f>
          </x14:formula1>
          <xm:sqref>C41:H41</xm:sqref>
        </x14:dataValidation>
        <x14:dataValidation type="list" showInputMessage="1" showErrorMessage="1" errorTitle="błędne dane" error="Zła wartość">
          <x14:formula1>
            <xm:f>legenda!$C$6:$C$36</xm:f>
          </x14:formula1>
          <xm:sqref>D77:E77 D78 E85:E86 H85:H86</xm:sqref>
        </x14:dataValidation>
        <x14:dataValidation type="list" allowBlank="1" showInputMessage="1" showErrorMessage="1">
          <x14:formula1>
            <xm:f>legenda!$Q$5:$Q$36</xm:f>
          </x14:formula1>
          <xm:sqref>B35</xm:sqref>
        </x14:dataValidation>
        <x14:dataValidation type="list" allowBlank="1" showInputMessage="1" showErrorMessage="1">
          <x14:formula1>
            <xm:f>legenda!$M$42:$M$43</xm:f>
          </x14:formula1>
          <xm:sqref>C68:D68</xm:sqref>
        </x14:dataValidation>
        <x14:dataValidation type="list" allowBlank="1" showInputMessage="1" showErrorMessage="1">
          <x14:formula1>
            <xm:f>legenda!$M$94:$M$95</xm:f>
          </x14:formula1>
          <xm:sqref>C37:F37</xm:sqref>
        </x14:dataValidation>
        <x14:dataValidation type="list" allowBlank="1" showInputMessage="1">
          <x14:formula1>
            <xm:f>legenda!$K$13:$K$59</xm:f>
          </x14:formula1>
          <xm:sqref>B7:H7</xm:sqref>
        </x14:dataValidation>
        <x14:dataValidation type="list" allowBlank="1" showInputMessage="1">
          <x14:formula1>
            <xm:f>legenda!$I$13:$I$59</xm:f>
          </x14:formula1>
          <xm:sqref>B6:H6</xm:sqref>
        </x14:dataValidation>
        <x14:dataValidation type="list" allowBlank="1" showInputMessage="1" showErrorMessage="1">
          <x14:formula1>
            <xm:f>legenda!$A$5:$A$314</xm:f>
          </x14:formula1>
          <xm:sqref>G4:H4</xm:sqref>
        </x14:dataValidation>
        <x14:dataValidation type="list" allowBlank="1" showInputMessage="1" showErrorMessage="1">
          <x14:formula1>
            <xm:f>legenda!$Q$38:$Q$114</xm:f>
          </x14:formula1>
          <xm:sqref>B29:B30</xm:sqref>
        </x14:dataValidation>
        <x14:dataValidation type="list" allowBlank="1" showInputMessage="1">
          <x14:formula1>
            <xm:f>legenda!$O$5:$O$87</xm:f>
          </x14:formula1>
          <xm:sqref>B9:H9</xm:sqref>
        </x14:dataValidation>
        <x14:dataValidation type="list" allowBlank="1" showInputMessage="1" showErrorMessage="1">
          <x14:formula1>
            <xm:f>legenda!$M$5:$M$36</xm:f>
          </x14:formula1>
          <xm:sqref>C57:H60</xm:sqref>
        </x14:dataValidation>
        <x14:dataValidation type="list" allowBlank="1" showInputMessage="1" showErrorMessage="1">
          <x14:formula1>
            <xm:f>legenda!$Q$128:$Q$187</xm:f>
          </x14:formula1>
          <xm:sqref>B33</xm:sqref>
        </x14:dataValidation>
        <x14:dataValidation type="list" allowBlank="1" showInputMessage="1" showErrorMessage="1">
          <x14:formula1>
            <xm:f>legenda!$S$5:$S$71</xm:f>
          </x14:formula1>
          <xm:sqref>C29:E30</xm:sqref>
        </x14:dataValidation>
        <x14:dataValidation type="list" allowBlank="1" showInputMessage="1" showErrorMessage="1">
          <x14:formula1>
            <xm:f>legenda!$S$5:$S$71</xm:f>
          </x14:formula1>
          <xm:sqref>C33:E35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rgb="FFC00000"/>
  </sheetPr>
  <dimension ref="A1:W30"/>
  <sheetViews>
    <sheetView view="pageBreakPreview" zoomScaleNormal="100" zoomScaleSheetLayoutView="100" workbookViewId="0">
      <pane ySplit="8" topLeftCell="A9" activePane="bottomLeft" state="frozen"/>
      <selection activeCell="C22" sqref="C22:H22"/>
      <selection pane="bottomLeft" activeCell="C15" sqref="C15:H15"/>
    </sheetView>
  </sheetViews>
  <sheetFormatPr defaultRowHeight="15"/>
  <cols>
    <col min="1" max="1" width="15.7109375" style="3" customWidth="1"/>
    <col min="2" max="2" width="38.7109375" style="3" customWidth="1"/>
    <col min="3" max="5" width="7" style="5" customWidth="1"/>
    <col min="6" max="8" width="7" style="3" customWidth="1"/>
    <col min="9" max="9" width="2.7109375" style="3" customWidth="1"/>
    <col min="10" max="11" width="10.7109375" style="11" hidden="1" customWidth="1"/>
    <col min="12" max="23" width="10.7109375" style="11" customWidth="1"/>
    <col min="24" max="16384" width="9.140625" style="3"/>
  </cols>
  <sheetData>
    <row r="1" spans="1:23" ht="15.95" customHeight="1">
      <c r="A1" s="482">
        <f>5-K1</f>
        <v>5</v>
      </c>
      <c r="B1" s="480" t="s">
        <v>32</v>
      </c>
      <c r="C1" s="472">
        <f>'SK1'!C1:H2</f>
        <v>0</v>
      </c>
      <c r="D1" s="473"/>
      <c r="E1" s="473"/>
      <c r="F1" s="473"/>
      <c r="G1" s="473"/>
      <c r="H1" s="474"/>
      <c r="K1" s="78">
        <f>SUM(K15:K25)</f>
        <v>0</v>
      </c>
    </row>
    <row r="2" spans="1:23" ht="15.95" customHeight="1">
      <c r="A2" s="483"/>
      <c r="B2" s="481"/>
      <c r="C2" s="472"/>
      <c r="D2" s="473"/>
      <c r="E2" s="473"/>
      <c r="F2" s="473"/>
      <c r="G2" s="473"/>
      <c r="H2" s="474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</row>
    <row r="3" spans="1:23" ht="3" customHeight="1">
      <c r="A3" s="376"/>
      <c r="B3" s="376"/>
      <c r="C3" s="376"/>
      <c r="D3" s="376"/>
      <c r="E3" s="376"/>
      <c r="F3" s="376"/>
      <c r="G3" s="376"/>
      <c r="H3" s="376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</row>
    <row r="4" spans="1:23" s="4" customFormat="1" ht="17.100000000000001" customHeight="1">
      <c r="A4" s="476" t="s">
        <v>52</v>
      </c>
      <c r="B4" s="477"/>
      <c r="C4" s="478">
        <f>'SK1'!C4:D4</f>
        <v>0</v>
      </c>
      <c r="D4" s="479"/>
      <c r="E4" s="478">
        <f>'SK1'!E4:F4</f>
        <v>0</v>
      </c>
      <c r="F4" s="479"/>
      <c r="G4" s="478">
        <f>'SK1'!G4:H4</f>
        <v>0</v>
      </c>
      <c r="H4" s="479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3"/>
    </row>
    <row r="5" spans="1:23" s="4" customFormat="1" ht="17.100000000000001" customHeight="1">
      <c r="A5" s="20"/>
      <c r="B5" s="21" t="s">
        <v>0</v>
      </c>
      <c r="C5" s="475" t="s">
        <v>1</v>
      </c>
      <c r="D5" s="475"/>
      <c r="E5" s="475"/>
      <c r="F5" s="475"/>
      <c r="G5" s="475"/>
      <c r="H5" s="475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3"/>
    </row>
    <row r="6" spans="1:23" s="4" customFormat="1" ht="17.100000000000001" customHeight="1">
      <c r="A6" s="20" t="s">
        <v>53</v>
      </c>
      <c r="B6" s="22">
        <f>'SK1'!B6</f>
        <v>0</v>
      </c>
      <c r="C6" s="505">
        <f>'SK1'!C6:H6</f>
        <v>0</v>
      </c>
      <c r="D6" s="506"/>
      <c r="E6" s="506"/>
      <c r="F6" s="506"/>
      <c r="G6" s="506"/>
      <c r="H6" s="507"/>
      <c r="J6" s="503"/>
      <c r="K6" s="503"/>
      <c r="L6" s="503"/>
      <c r="M6" s="503"/>
      <c r="N6" s="503"/>
      <c r="O6" s="503"/>
      <c r="P6" s="503"/>
      <c r="Q6" s="503"/>
      <c r="R6" s="503"/>
      <c r="S6" s="503"/>
      <c r="T6" s="503"/>
      <c r="U6" s="503"/>
      <c r="V6" s="12"/>
      <c r="W6" s="13"/>
    </row>
    <row r="7" spans="1:23" s="4" customFormat="1" ht="17.100000000000001" customHeight="1">
      <c r="A7" s="20" t="s">
        <v>54</v>
      </c>
      <c r="B7" s="23">
        <f>'SK1'!B7</f>
        <v>0</v>
      </c>
      <c r="C7" s="497">
        <f>'SK1'!C7:H7</f>
        <v>0</v>
      </c>
      <c r="D7" s="498"/>
      <c r="E7" s="498"/>
      <c r="F7" s="498"/>
      <c r="G7" s="498"/>
      <c r="H7" s="499"/>
      <c r="J7" s="503"/>
      <c r="K7" s="503"/>
      <c r="L7" s="503"/>
      <c r="M7" s="503"/>
      <c r="N7" s="503"/>
      <c r="O7" s="503"/>
      <c r="P7" s="503"/>
      <c r="Q7" s="503"/>
      <c r="R7" s="503"/>
      <c r="S7" s="503"/>
      <c r="T7" s="503"/>
      <c r="U7" s="503"/>
      <c r="V7" s="12"/>
      <c r="W7" s="13"/>
    </row>
    <row r="8" spans="1:23" ht="3" customHeight="1">
      <c r="A8" s="486"/>
      <c r="B8" s="487"/>
      <c r="C8" s="487"/>
      <c r="D8" s="487"/>
      <c r="E8" s="487"/>
      <c r="F8" s="487"/>
      <c r="G8" s="487"/>
      <c r="H8" s="488"/>
    </row>
    <row r="9" spans="1:23" s="4" customFormat="1" ht="15.95" customHeight="1">
      <c r="A9" s="9" t="s">
        <v>26</v>
      </c>
      <c r="B9" s="504">
        <f>'SK1'!B9:H9</f>
        <v>0</v>
      </c>
      <c r="C9" s="504"/>
      <c r="D9" s="504"/>
      <c r="E9" s="504"/>
      <c r="F9" s="504"/>
      <c r="G9" s="504"/>
      <c r="H9" s="504"/>
      <c r="J9" s="12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3" ht="3" customHeight="1">
      <c r="A10" s="486"/>
      <c r="B10" s="487"/>
      <c r="C10" s="487"/>
      <c r="D10" s="487"/>
      <c r="E10" s="487"/>
      <c r="F10" s="487"/>
      <c r="G10" s="487"/>
      <c r="H10" s="488"/>
    </row>
    <row r="11" spans="1:23" s="4" customFormat="1" ht="15.95" customHeight="1">
      <c r="A11" s="500" t="s">
        <v>30</v>
      </c>
      <c r="B11" s="501"/>
      <c r="C11" s="501"/>
      <c r="D11" s="501"/>
      <c r="E11" s="501"/>
      <c r="F11" s="501"/>
      <c r="G11" s="501"/>
      <c r="H11" s="502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</row>
    <row r="12" spans="1:23" ht="3" customHeight="1" thickBot="1">
      <c r="A12" s="486"/>
      <c r="B12" s="487"/>
      <c r="C12" s="487"/>
      <c r="D12" s="487"/>
      <c r="E12" s="487"/>
      <c r="F12" s="487"/>
      <c r="G12" s="487"/>
      <c r="H12" s="488"/>
    </row>
    <row r="13" spans="1:23" s="4" customFormat="1" ht="17.100000000000001" customHeight="1" thickBot="1">
      <c r="A13" s="452" t="s">
        <v>56</v>
      </c>
      <c r="B13" s="453"/>
      <c r="C13" s="453"/>
      <c r="D13" s="453"/>
      <c r="E13" s="453"/>
      <c r="F13" s="453"/>
      <c r="G13" s="453"/>
      <c r="H13" s="454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3" ht="3" customHeight="1">
      <c r="A14" s="486"/>
      <c r="B14" s="487"/>
      <c r="C14" s="487"/>
      <c r="D14" s="487"/>
      <c r="E14" s="487"/>
      <c r="F14" s="487"/>
      <c r="G14" s="487"/>
      <c r="H14" s="488"/>
    </row>
    <row r="15" spans="1:23" s="4" customFormat="1" ht="15.95" customHeight="1">
      <c r="A15" s="484" t="s">
        <v>29</v>
      </c>
      <c r="B15" s="484"/>
      <c r="C15" s="485"/>
      <c r="D15" s="485"/>
      <c r="E15" s="485"/>
      <c r="F15" s="485"/>
      <c r="G15" s="485"/>
      <c r="H15" s="485"/>
      <c r="J15" s="45"/>
      <c r="K15" s="15">
        <f>COUNTA(C15)</f>
        <v>0</v>
      </c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13"/>
      <c r="W15" s="13"/>
    </row>
    <row r="16" spans="1:23" s="4" customFormat="1" ht="15.95" customHeight="1">
      <c r="A16" s="484" t="s">
        <v>28</v>
      </c>
      <c r="B16" s="484"/>
      <c r="C16" s="485"/>
      <c r="D16" s="485"/>
      <c r="E16" s="485"/>
      <c r="F16" s="485"/>
      <c r="G16" s="485"/>
      <c r="H16" s="485"/>
      <c r="J16" s="47"/>
      <c r="K16" s="15">
        <f>COUNTA(C16)</f>
        <v>0</v>
      </c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13"/>
      <c r="W16" s="13"/>
    </row>
    <row r="17" spans="1:23" s="4" customFormat="1" ht="15.95" customHeight="1">
      <c r="A17" s="484" t="s">
        <v>27</v>
      </c>
      <c r="B17" s="484"/>
      <c r="C17" s="485"/>
      <c r="D17" s="485"/>
      <c r="E17" s="485"/>
      <c r="F17" s="485"/>
      <c r="G17" s="485"/>
      <c r="H17" s="485"/>
      <c r="J17" s="76"/>
      <c r="K17" s="15">
        <f>COUNTA(C17)</f>
        <v>0</v>
      </c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13"/>
      <c r="W17" s="13"/>
    </row>
    <row r="18" spans="1:23" ht="3" customHeight="1" thickBot="1">
      <c r="A18" s="486"/>
      <c r="B18" s="487"/>
      <c r="C18" s="487"/>
      <c r="D18" s="487"/>
      <c r="E18" s="487"/>
      <c r="F18" s="487"/>
      <c r="G18" s="487"/>
      <c r="H18" s="488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</row>
    <row r="19" spans="1:23" s="4" customFormat="1" ht="17.100000000000001" customHeight="1" thickBot="1">
      <c r="A19" s="452" t="s">
        <v>69</v>
      </c>
      <c r="B19" s="453"/>
      <c r="C19" s="453"/>
      <c r="D19" s="453"/>
      <c r="E19" s="453"/>
      <c r="F19" s="453"/>
      <c r="G19" s="453"/>
      <c r="H19" s="454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13"/>
      <c r="W19" s="13"/>
    </row>
    <row r="20" spans="1:23" ht="3" customHeight="1">
      <c r="A20" s="426"/>
      <c r="B20" s="427"/>
      <c r="C20" s="427"/>
      <c r="D20" s="427"/>
      <c r="E20" s="427"/>
      <c r="F20" s="427"/>
      <c r="G20" s="427"/>
      <c r="H20" s="428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</row>
    <row r="21" spans="1:23" ht="120" customHeight="1">
      <c r="A21" s="429"/>
      <c r="B21" s="429"/>
      <c r="C21" s="429"/>
      <c r="D21" s="429"/>
      <c r="E21" s="429"/>
      <c r="F21" s="429"/>
      <c r="G21" s="429"/>
      <c r="H21" s="429"/>
      <c r="J21" s="49"/>
      <c r="K21" s="15">
        <f>COUNTA(A21)</f>
        <v>0</v>
      </c>
      <c r="L21" s="50"/>
      <c r="M21" s="50"/>
      <c r="N21" s="50"/>
      <c r="O21" s="50"/>
      <c r="P21" s="50"/>
      <c r="Q21" s="50"/>
      <c r="R21" s="50"/>
      <c r="S21" s="50"/>
      <c r="T21" s="50"/>
      <c r="U21" s="50"/>
    </row>
    <row r="22" spans="1:23" ht="3" customHeight="1" thickBot="1">
      <c r="A22" s="486"/>
      <c r="B22" s="487"/>
      <c r="C22" s="487"/>
      <c r="D22" s="487"/>
      <c r="E22" s="487"/>
      <c r="F22" s="487"/>
      <c r="G22" s="487"/>
      <c r="H22" s="488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</row>
    <row r="23" spans="1:23" s="4" customFormat="1" ht="17.100000000000001" customHeight="1" thickBot="1">
      <c r="A23" s="452" t="s">
        <v>944</v>
      </c>
      <c r="B23" s="453"/>
      <c r="C23" s="453"/>
      <c r="D23" s="453"/>
      <c r="E23" s="453"/>
      <c r="F23" s="453"/>
      <c r="G23" s="453"/>
      <c r="H23" s="454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13"/>
      <c r="W23" s="13"/>
    </row>
    <row r="24" spans="1:23" ht="3" customHeight="1">
      <c r="A24" s="426"/>
      <c r="B24" s="427"/>
      <c r="C24" s="427"/>
      <c r="D24" s="427"/>
      <c r="E24" s="427"/>
      <c r="F24" s="427"/>
      <c r="G24" s="427"/>
      <c r="H24" s="428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20" customHeight="1">
      <c r="A25" s="429"/>
      <c r="B25" s="429"/>
      <c r="C25" s="429"/>
      <c r="D25" s="429"/>
      <c r="E25" s="429"/>
      <c r="F25" s="429"/>
      <c r="G25" s="429"/>
      <c r="H25" s="429"/>
      <c r="J25" s="15"/>
      <c r="K25" s="15">
        <f>COUNTA(A25)</f>
        <v>0</v>
      </c>
      <c r="L25" s="50"/>
      <c r="M25" s="50"/>
      <c r="N25" s="50"/>
      <c r="O25" s="50"/>
      <c r="P25" s="50"/>
      <c r="Q25" s="50"/>
      <c r="R25" s="50"/>
      <c r="S25" s="50"/>
      <c r="T25" s="50"/>
      <c r="U25" s="50"/>
    </row>
    <row r="26" spans="1:23" ht="3" customHeight="1">
      <c r="A26" s="356"/>
      <c r="B26" s="357"/>
      <c r="C26" s="357"/>
      <c r="D26" s="357"/>
      <c r="E26" s="357"/>
      <c r="F26" s="357"/>
      <c r="G26" s="357"/>
      <c r="H26" s="358"/>
    </row>
    <row r="27" spans="1:23" ht="20.100000000000001" customHeight="1">
      <c r="A27" s="489"/>
      <c r="B27" s="490"/>
      <c r="C27" s="491" t="s">
        <v>83</v>
      </c>
      <c r="D27" s="491"/>
      <c r="E27" s="491"/>
      <c r="F27" s="491"/>
      <c r="G27" s="491"/>
      <c r="H27" s="492"/>
    </row>
    <row r="28" spans="1:23">
      <c r="A28" s="489"/>
      <c r="B28" s="490"/>
      <c r="C28" s="493">
        <f>'SK1'!C126:H126</f>
        <v>0</v>
      </c>
      <c r="D28" s="493"/>
      <c r="E28" s="493"/>
      <c r="F28" s="493"/>
      <c r="G28" s="493"/>
      <c r="H28" s="494"/>
      <c r="J28" s="12"/>
    </row>
    <row r="29" spans="1:23" ht="24.95" customHeight="1">
      <c r="A29" s="489"/>
      <c r="B29" s="490"/>
      <c r="C29" s="450" t="s">
        <v>17</v>
      </c>
      <c r="D29" s="450"/>
      <c r="E29" s="450"/>
      <c r="F29" s="450"/>
      <c r="G29" s="450"/>
      <c r="H29" s="451"/>
    </row>
    <row r="30" spans="1:23" ht="9.9499999999999993" customHeight="1">
      <c r="A30" s="489"/>
      <c r="B30" s="490"/>
      <c r="C30" s="495" t="s">
        <v>16</v>
      </c>
      <c r="D30" s="495"/>
      <c r="E30" s="495"/>
      <c r="F30" s="495"/>
      <c r="G30" s="495"/>
      <c r="H30" s="496"/>
    </row>
  </sheetData>
  <sheetProtection algorithmName="SHA-512" hashValue="8yjZF0F/YMYQ3OlAOpaRt4CVM7Ao7QpTHVgKvTfvr6WnaOn1vwVhQ21Zjq+SRmOKpPdiJj9SosQkNUmHSb7log==" saltValue="S6yhTy8gsnhX+yYp0mP9Zg==" spinCount="100000" sheet="1" objects="1" scenarios="1" selectLockedCells="1"/>
  <sortState ref="B45:B58">
    <sortCondition ref="B45:B58"/>
  </sortState>
  <mergeCells count="40">
    <mergeCell ref="C7:H7"/>
    <mergeCell ref="A11:H11"/>
    <mergeCell ref="A12:H12"/>
    <mergeCell ref="J6:U6"/>
    <mergeCell ref="J7:U7"/>
    <mergeCell ref="A8:H8"/>
    <mergeCell ref="B9:H9"/>
    <mergeCell ref="A10:H10"/>
    <mergeCell ref="C6:H6"/>
    <mergeCell ref="A13:H13"/>
    <mergeCell ref="A14:H14"/>
    <mergeCell ref="A15:B15"/>
    <mergeCell ref="C15:H15"/>
    <mergeCell ref="A16:B16"/>
    <mergeCell ref="C16:H16"/>
    <mergeCell ref="A27:B30"/>
    <mergeCell ref="C27:H27"/>
    <mergeCell ref="C28:H28"/>
    <mergeCell ref="C29:H29"/>
    <mergeCell ref="C30:H30"/>
    <mergeCell ref="A23:H23"/>
    <mergeCell ref="A24:H24"/>
    <mergeCell ref="A25:H25"/>
    <mergeCell ref="A26:H26"/>
    <mergeCell ref="A17:B17"/>
    <mergeCell ref="C17:H17"/>
    <mergeCell ref="A18:H18"/>
    <mergeCell ref="A19:H19"/>
    <mergeCell ref="A20:H20"/>
    <mergeCell ref="A21:H21"/>
    <mergeCell ref="A22:H22"/>
    <mergeCell ref="C1:H2"/>
    <mergeCell ref="A3:H3"/>
    <mergeCell ref="C5:H5"/>
    <mergeCell ref="A4:B4"/>
    <mergeCell ref="C4:D4"/>
    <mergeCell ref="E4:F4"/>
    <mergeCell ref="G4:H4"/>
    <mergeCell ref="B1:B2"/>
    <mergeCell ref="A1:A2"/>
  </mergeCells>
  <conditionalFormatting sqref="C28:H28">
    <cfRule type="cellIs" dxfId="1733" priority="25" operator="between">
      <formula>0</formula>
      <formula>0</formula>
    </cfRule>
    <cfRule type="notContainsBlanks" dxfId="1732" priority="44">
      <formula>LEN(TRIM(C28))&gt;0</formula>
    </cfRule>
  </conditionalFormatting>
  <conditionalFormatting sqref="C1:H2">
    <cfRule type="containsText" dxfId="1731" priority="7" operator="containsText" text="Puchar 1 Ligi Mężczyzn">
      <formula>NOT(ISERROR(SEARCH("Puchar 1 Ligi Mężczyzn",C1)))</formula>
    </cfRule>
    <cfRule type="containsText" dxfId="1730" priority="8" operator="containsText" text="Super Puchar Mężczyzn">
      <formula>NOT(ISERROR(SEARCH("Super Puchar Mężczyzn",C1)))</formula>
    </cfRule>
    <cfRule type="containsText" dxfId="1729" priority="9" operator="containsText" text="Super Puchar Kobiet">
      <formula>NOT(ISERROR(SEARCH("Super Puchar Kobiet",C1)))</formula>
    </cfRule>
    <cfRule type="containsText" dxfId="1728" priority="10" operator="containsText" text="Puchar Polski Kobiet">
      <formula>NOT(ISERROR(SEARCH("Puchar Polski Kobiet",C1)))</formula>
    </cfRule>
    <cfRule type="containsText" dxfId="1727" priority="11" operator="containsText" text="Puchar Polski Mężczyzn">
      <formula>NOT(ISERROR(SEARCH("Puchar Polski Mężczyzn",C1)))</formula>
    </cfRule>
    <cfRule type="cellIs" dxfId="1726" priority="12" operator="between">
      <formula>0</formula>
      <formula>0</formula>
    </cfRule>
    <cfRule type="containsText" dxfId="1725" priority="41" operator="containsText" text="PlusLiga">
      <formula>NOT(ISERROR(SEARCH("PlusLiga",C1)))</formula>
    </cfRule>
    <cfRule type="containsText" dxfId="1724" priority="42" operator="containsText" text="KRISPOL 1.Liga Mężczyzn">
      <formula>NOT(ISERROR(SEARCH("KRISPOL 1.Liga Mężczyzn",C1)))</formula>
    </cfRule>
    <cfRule type="containsText" dxfId="1723" priority="43" operator="containsText" text="TAURON Liga">
      <formula>NOT(ISERROR(SEARCH("TAURON Liga",C1)))</formula>
    </cfRule>
    <cfRule type="containsBlanks" dxfId="1722" priority="46">
      <formula>LEN(TRIM(C1))=0</formula>
    </cfRule>
  </conditionalFormatting>
  <conditionalFormatting sqref="B9:H9 C15:H17 A21:H21 A25:H25 C28:H28">
    <cfRule type="notContainsBlanks" dxfId="1721" priority="27">
      <formula>LEN(TRIM(A9))&gt;0</formula>
    </cfRule>
  </conditionalFormatting>
  <conditionalFormatting sqref="B9:H9">
    <cfRule type="cellIs" dxfId="1720" priority="24" operator="between">
      <formula>0</formula>
      <formula>0</formula>
    </cfRule>
    <cfRule type="notContainsBlanks" dxfId="1719" priority="26">
      <formula>LEN(TRIM(B9))&gt;0</formula>
    </cfRule>
  </conditionalFormatting>
  <conditionalFormatting sqref="B6:H7">
    <cfRule type="cellIs" dxfId="1718" priority="16" operator="between">
      <formula>0</formula>
      <formula>0</formula>
    </cfRule>
    <cfRule type="notContainsBlanks" dxfId="1717" priority="17">
      <formula>LEN(TRIM(B6))&gt;0</formula>
    </cfRule>
    <cfRule type="notContainsBlanks" dxfId="1716" priority="18">
      <formula>LEN(TRIM(B6))&gt;0</formula>
    </cfRule>
  </conditionalFormatting>
  <conditionalFormatting sqref="C4:H4">
    <cfRule type="cellIs" dxfId="1715" priority="13" operator="between">
      <formula>0</formula>
      <formula>0</formula>
    </cfRule>
    <cfRule type="notContainsBlanks" dxfId="1714" priority="14">
      <formula>LEN(TRIM(C4))&gt;0</formula>
    </cfRule>
    <cfRule type="cellIs" dxfId="1713" priority="15" operator="between">
      <formula>0</formula>
      <formula>0</formula>
    </cfRule>
  </conditionalFormatting>
  <conditionalFormatting sqref="C17:H17">
    <cfRule type="containsBlanks" dxfId="1712" priority="3">
      <formula>LEN(TRIM(C17))=0</formula>
    </cfRule>
  </conditionalFormatting>
  <conditionalFormatting sqref="A1:A2">
    <cfRule type="cellIs" dxfId="1711" priority="1" operator="between">
      <formula>1</formula>
      <formula>10</formula>
    </cfRule>
    <cfRule type="cellIs" dxfId="1710" priority="2" operator="between">
      <formula>0</formula>
      <formula>0</formula>
    </cfRule>
  </conditionalFormatting>
  <printOptions horizontalCentered="1"/>
  <pageMargins left="0.27559055118110237" right="0.27559055118110237" top="0.78740157480314965" bottom="0.39370078740157483" header="7.874015748031496E-2" footer="0.11811023622047245"/>
  <pageSetup paperSize="9" orientation="portrait" r:id="rId1"/>
  <headerFooter>
    <oddHeader>&amp;L&amp;G&amp;C&amp;"-,Pogrubiona kursywa"&amp;14&amp;K0000FF
SPRAWOZDANIE KOMISARZA TECHNICZNEGO&amp;"-,Kursywa"&amp;K01+000
&amp;R&amp;"-,Kursywa"&amp;10&amp;K0000FFdnia, &amp;D
&amp;"-,Pogrubiona kursywa"&amp;18SK-2</oddHeader>
    <oddFooter>&amp;C&amp;"-,Kursywa"&amp;10&amp;K0000FFstrona &amp;P / &amp;N&amp;R&amp;"-,Kursywa"&amp;K0000FFPolska Liga Siatkówki SA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legenda!$I$13:$I$59</xm:f>
          </x14:formula1>
          <xm:sqref>C17:H17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W30"/>
  <sheetViews>
    <sheetView view="pageBreakPreview" zoomScaleNormal="100" zoomScaleSheetLayoutView="100" workbookViewId="0">
      <pane ySplit="8" topLeftCell="A9" activePane="bottomLeft" state="frozen"/>
      <selection activeCell="C22" sqref="C22:H22"/>
      <selection pane="bottomLeft" activeCell="C15" sqref="C15:H15"/>
    </sheetView>
  </sheetViews>
  <sheetFormatPr defaultRowHeight="15"/>
  <cols>
    <col min="1" max="1" width="15.7109375" style="3" customWidth="1"/>
    <col min="2" max="2" width="38.7109375" style="3" customWidth="1"/>
    <col min="3" max="5" width="7" style="5" customWidth="1"/>
    <col min="6" max="8" width="7" style="3" customWidth="1"/>
    <col min="9" max="9" width="2.7109375" style="3" customWidth="1"/>
    <col min="10" max="11" width="10.7109375" style="11" hidden="1" customWidth="1"/>
    <col min="12" max="23" width="10.7109375" style="11" customWidth="1"/>
    <col min="24" max="16384" width="9.140625" style="3"/>
  </cols>
  <sheetData>
    <row r="1" spans="1:23" ht="15.95" customHeight="1">
      <c r="A1" s="482">
        <f>5-K1</f>
        <v>5</v>
      </c>
      <c r="B1" s="480" t="s">
        <v>32</v>
      </c>
      <c r="C1" s="472">
        <f>'SK1'!C1:H2</f>
        <v>0</v>
      </c>
      <c r="D1" s="473"/>
      <c r="E1" s="473"/>
      <c r="F1" s="473"/>
      <c r="G1" s="473"/>
      <c r="H1" s="474"/>
      <c r="K1" s="78">
        <f>SUM(K15:K25)</f>
        <v>0</v>
      </c>
    </row>
    <row r="2" spans="1:23" ht="15.95" customHeight="1">
      <c r="A2" s="483"/>
      <c r="B2" s="481"/>
      <c r="C2" s="472"/>
      <c r="D2" s="473"/>
      <c r="E2" s="473"/>
      <c r="F2" s="473"/>
      <c r="G2" s="473"/>
      <c r="H2" s="474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</row>
    <row r="3" spans="1:23" ht="3" customHeight="1">
      <c r="A3" s="376"/>
      <c r="B3" s="376"/>
      <c r="C3" s="376"/>
      <c r="D3" s="376"/>
      <c r="E3" s="376"/>
      <c r="F3" s="376"/>
      <c r="G3" s="376"/>
      <c r="H3" s="376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</row>
    <row r="4" spans="1:23" s="4" customFormat="1" ht="17.100000000000001" customHeight="1">
      <c r="A4" s="476" t="s">
        <v>52</v>
      </c>
      <c r="B4" s="477"/>
      <c r="C4" s="478">
        <f>'SK1'!C4:D4</f>
        <v>0</v>
      </c>
      <c r="D4" s="479"/>
      <c r="E4" s="478">
        <f>'SK1'!E4:F4</f>
        <v>0</v>
      </c>
      <c r="F4" s="479"/>
      <c r="G4" s="478">
        <f>'SK1'!G4:H4</f>
        <v>0</v>
      </c>
      <c r="H4" s="479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3"/>
    </row>
    <row r="5" spans="1:23" s="4" customFormat="1" ht="17.100000000000001" customHeight="1">
      <c r="A5" s="213"/>
      <c r="B5" s="212" t="s">
        <v>0</v>
      </c>
      <c r="C5" s="475" t="s">
        <v>1</v>
      </c>
      <c r="D5" s="475"/>
      <c r="E5" s="475"/>
      <c r="F5" s="475"/>
      <c r="G5" s="475"/>
      <c r="H5" s="475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3"/>
    </row>
    <row r="6" spans="1:23" s="4" customFormat="1" ht="17.100000000000001" customHeight="1">
      <c r="A6" s="213" t="s">
        <v>53</v>
      </c>
      <c r="B6" s="214">
        <f>'SK1'!B6</f>
        <v>0</v>
      </c>
      <c r="C6" s="505">
        <f>'SK1'!C6:H6</f>
        <v>0</v>
      </c>
      <c r="D6" s="506"/>
      <c r="E6" s="506"/>
      <c r="F6" s="506"/>
      <c r="G6" s="506"/>
      <c r="H6" s="507"/>
      <c r="J6" s="503"/>
      <c r="K6" s="503"/>
      <c r="L6" s="503"/>
      <c r="M6" s="503"/>
      <c r="N6" s="503"/>
      <c r="O6" s="503"/>
      <c r="P6" s="503"/>
      <c r="Q6" s="503"/>
      <c r="R6" s="503"/>
      <c r="S6" s="503"/>
      <c r="T6" s="503"/>
      <c r="U6" s="503"/>
      <c r="V6" s="12"/>
      <c r="W6" s="13"/>
    </row>
    <row r="7" spans="1:23" s="4" customFormat="1" ht="17.100000000000001" customHeight="1">
      <c r="A7" s="213" t="s">
        <v>54</v>
      </c>
      <c r="B7" s="211">
        <f>'SK1'!B7</f>
        <v>0</v>
      </c>
      <c r="C7" s="497">
        <f>'SK1'!C7:H7</f>
        <v>0</v>
      </c>
      <c r="D7" s="498"/>
      <c r="E7" s="498"/>
      <c r="F7" s="498"/>
      <c r="G7" s="498"/>
      <c r="H7" s="499"/>
      <c r="J7" s="503"/>
      <c r="K7" s="503"/>
      <c r="L7" s="503"/>
      <c r="M7" s="503"/>
      <c r="N7" s="503"/>
      <c r="O7" s="503"/>
      <c r="P7" s="503"/>
      <c r="Q7" s="503"/>
      <c r="R7" s="503"/>
      <c r="S7" s="503"/>
      <c r="T7" s="503"/>
      <c r="U7" s="503"/>
      <c r="V7" s="12"/>
      <c r="W7" s="13"/>
    </row>
    <row r="8" spans="1:23" ht="3" customHeight="1">
      <c r="A8" s="486"/>
      <c r="B8" s="487"/>
      <c r="C8" s="487"/>
      <c r="D8" s="487"/>
      <c r="E8" s="487"/>
      <c r="F8" s="487"/>
      <c r="G8" s="487"/>
      <c r="H8" s="488"/>
    </row>
    <row r="9" spans="1:23" s="4" customFormat="1" ht="15.95" customHeight="1">
      <c r="A9" s="9" t="s">
        <v>26</v>
      </c>
      <c r="B9" s="504">
        <f>'SK1'!B9:H9</f>
        <v>0</v>
      </c>
      <c r="C9" s="504"/>
      <c r="D9" s="504"/>
      <c r="E9" s="504"/>
      <c r="F9" s="504"/>
      <c r="G9" s="504"/>
      <c r="H9" s="504"/>
      <c r="J9" s="12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3" ht="3" customHeight="1">
      <c r="A10" s="486"/>
      <c r="B10" s="487"/>
      <c r="C10" s="487"/>
      <c r="D10" s="487"/>
      <c r="E10" s="487"/>
      <c r="F10" s="487"/>
      <c r="G10" s="487"/>
      <c r="H10" s="488"/>
    </row>
    <row r="11" spans="1:23" s="4" customFormat="1" ht="15.95" customHeight="1">
      <c r="A11" s="500" t="s">
        <v>30</v>
      </c>
      <c r="B11" s="501"/>
      <c r="C11" s="501"/>
      <c r="D11" s="501"/>
      <c r="E11" s="501"/>
      <c r="F11" s="501"/>
      <c r="G11" s="501"/>
      <c r="H11" s="502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</row>
    <row r="12" spans="1:23" ht="3" customHeight="1" thickBot="1">
      <c r="A12" s="486"/>
      <c r="B12" s="487"/>
      <c r="C12" s="487"/>
      <c r="D12" s="487"/>
      <c r="E12" s="487"/>
      <c r="F12" s="487"/>
      <c r="G12" s="487"/>
      <c r="H12" s="488"/>
    </row>
    <row r="13" spans="1:23" s="4" customFormat="1" ht="17.100000000000001" customHeight="1" thickBot="1">
      <c r="A13" s="452" t="s">
        <v>56</v>
      </c>
      <c r="B13" s="453"/>
      <c r="C13" s="453"/>
      <c r="D13" s="453"/>
      <c r="E13" s="453"/>
      <c r="F13" s="453"/>
      <c r="G13" s="453"/>
      <c r="H13" s="454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3" ht="3" customHeight="1">
      <c r="A14" s="486"/>
      <c r="B14" s="487"/>
      <c r="C14" s="487"/>
      <c r="D14" s="487"/>
      <c r="E14" s="487"/>
      <c r="F14" s="487"/>
      <c r="G14" s="487"/>
      <c r="H14" s="488"/>
    </row>
    <row r="15" spans="1:23" s="4" customFormat="1" ht="15.95" customHeight="1">
      <c r="A15" s="484" t="s">
        <v>29</v>
      </c>
      <c r="B15" s="484"/>
      <c r="C15" s="485"/>
      <c r="D15" s="485"/>
      <c r="E15" s="485"/>
      <c r="F15" s="485"/>
      <c r="G15" s="485"/>
      <c r="H15" s="485"/>
      <c r="J15" s="45"/>
      <c r="K15" s="15">
        <f>COUNTA(C15)</f>
        <v>0</v>
      </c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13"/>
      <c r="W15" s="13"/>
    </row>
    <row r="16" spans="1:23" s="4" customFormat="1" ht="15.95" customHeight="1">
      <c r="A16" s="484" t="s">
        <v>28</v>
      </c>
      <c r="B16" s="484"/>
      <c r="C16" s="485"/>
      <c r="D16" s="485"/>
      <c r="E16" s="485"/>
      <c r="F16" s="485"/>
      <c r="G16" s="485"/>
      <c r="H16" s="485"/>
      <c r="J16" s="47"/>
      <c r="K16" s="15">
        <f>COUNTA(C16)</f>
        <v>0</v>
      </c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13"/>
      <c r="W16" s="13"/>
    </row>
    <row r="17" spans="1:23" s="4" customFormat="1" ht="15.95" customHeight="1">
      <c r="A17" s="484" t="s">
        <v>27</v>
      </c>
      <c r="B17" s="484"/>
      <c r="C17" s="485"/>
      <c r="D17" s="485"/>
      <c r="E17" s="485"/>
      <c r="F17" s="485"/>
      <c r="G17" s="485"/>
      <c r="H17" s="485"/>
      <c r="J17" s="76"/>
      <c r="K17" s="15">
        <f>COUNTA(C17)</f>
        <v>0</v>
      </c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13"/>
      <c r="W17" s="13"/>
    </row>
    <row r="18" spans="1:23" ht="3" customHeight="1" thickBot="1">
      <c r="A18" s="486"/>
      <c r="B18" s="487"/>
      <c r="C18" s="487"/>
      <c r="D18" s="487"/>
      <c r="E18" s="487"/>
      <c r="F18" s="487"/>
      <c r="G18" s="487"/>
      <c r="H18" s="488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</row>
    <row r="19" spans="1:23" s="4" customFormat="1" ht="17.100000000000001" customHeight="1" thickBot="1">
      <c r="A19" s="452" t="s">
        <v>69</v>
      </c>
      <c r="B19" s="453"/>
      <c r="C19" s="453"/>
      <c r="D19" s="453"/>
      <c r="E19" s="453"/>
      <c r="F19" s="453"/>
      <c r="G19" s="453"/>
      <c r="H19" s="454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13"/>
      <c r="W19" s="13"/>
    </row>
    <row r="20" spans="1:23" ht="3" customHeight="1">
      <c r="A20" s="426"/>
      <c r="B20" s="427"/>
      <c r="C20" s="427"/>
      <c r="D20" s="427"/>
      <c r="E20" s="427"/>
      <c r="F20" s="427"/>
      <c r="G20" s="427"/>
      <c r="H20" s="428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</row>
    <row r="21" spans="1:23" ht="120" customHeight="1">
      <c r="A21" s="429"/>
      <c r="B21" s="429"/>
      <c r="C21" s="429"/>
      <c r="D21" s="429"/>
      <c r="E21" s="429"/>
      <c r="F21" s="429"/>
      <c r="G21" s="429"/>
      <c r="H21" s="429"/>
      <c r="J21" s="49"/>
      <c r="K21" s="15">
        <f>COUNTA(A21)</f>
        <v>0</v>
      </c>
      <c r="L21" s="50"/>
      <c r="M21" s="50"/>
      <c r="N21" s="50"/>
      <c r="O21" s="50"/>
      <c r="P21" s="50"/>
      <c r="Q21" s="50"/>
      <c r="R21" s="50"/>
      <c r="S21" s="50"/>
      <c r="T21" s="50"/>
      <c r="U21" s="50"/>
    </row>
    <row r="22" spans="1:23" ht="3" customHeight="1" thickBot="1">
      <c r="A22" s="486"/>
      <c r="B22" s="487"/>
      <c r="C22" s="487"/>
      <c r="D22" s="487"/>
      <c r="E22" s="487"/>
      <c r="F22" s="487"/>
      <c r="G22" s="487"/>
      <c r="H22" s="488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</row>
    <row r="23" spans="1:23" s="4" customFormat="1" ht="17.100000000000001" customHeight="1" thickBot="1">
      <c r="A23" s="452" t="s">
        <v>944</v>
      </c>
      <c r="B23" s="453"/>
      <c r="C23" s="453"/>
      <c r="D23" s="453"/>
      <c r="E23" s="453"/>
      <c r="F23" s="453"/>
      <c r="G23" s="453"/>
      <c r="H23" s="454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13"/>
      <c r="W23" s="13"/>
    </row>
    <row r="24" spans="1:23" ht="3" customHeight="1">
      <c r="A24" s="426"/>
      <c r="B24" s="427"/>
      <c r="C24" s="427"/>
      <c r="D24" s="427"/>
      <c r="E24" s="427"/>
      <c r="F24" s="427"/>
      <c r="G24" s="427"/>
      <c r="H24" s="428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</row>
    <row r="25" spans="1:23" ht="120" customHeight="1">
      <c r="A25" s="429"/>
      <c r="B25" s="429"/>
      <c r="C25" s="429"/>
      <c r="D25" s="429"/>
      <c r="E25" s="429"/>
      <c r="F25" s="429"/>
      <c r="G25" s="429"/>
      <c r="H25" s="429"/>
      <c r="J25" s="15"/>
      <c r="K25" s="15">
        <f>COUNTA(A25)</f>
        <v>0</v>
      </c>
      <c r="L25" s="50"/>
      <c r="M25" s="50"/>
      <c r="N25" s="50"/>
      <c r="O25" s="50"/>
      <c r="P25" s="50"/>
      <c r="Q25" s="50"/>
      <c r="R25" s="50"/>
      <c r="S25" s="50"/>
      <c r="T25" s="50"/>
      <c r="U25" s="50"/>
    </row>
    <row r="26" spans="1:23" ht="3" customHeight="1">
      <c r="A26" s="356"/>
      <c r="B26" s="357"/>
      <c r="C26" s="357"/>
      <c r="D26" s="357"/>
      <c r="E26" s="357"/>
      <c r="F26" s="357"/>
      <c r="G26" s="357"/>
      <c r="H26" s="358"/>
    </row>
    <row r="27" spans="1:23" ht="20.100000000000001" customHeight="1">
      <c r="A27" s="489"/>
      <c r="B27" s="490"/>
      <c r="C27" s="491" t="s">
        <v>83</v>
      </c>
      <c r="D27" s="491"/>
      <c r="E27" s="491"/>
      <c r="F27" s="491"/>
      <c r="G27" s="491"/>
      <c r="H27" s="492"/>
    </row>
    <row r="28" spans="1:23">
      <c r="A28" s="489"/>
      <c r="B28" s="490"/>
      <c r="C28" s="493">
        <f>'SK1'!C126:H126</f>
        <v>0</v>
      </c>
      <c r="D28" s="493"/>
      <c r="E28" s="493"/>
      <c r="F28" s="493"/>
      <c r="G28" s="493"/>
      <c r="H28" s="494"/>
      <c r="J28" s="12"/>
    </row>
    <row r="29" spans="1:23" ht="24.95" customHeight="1">
      <c r="A29" s="489"/>
      <c r="B29" s="490"/>
      <c r="C29" s="450" t="s">
        <v>17</v>
      </c>
      <c r="D29" s="450"/>
      <c r="E29" s="450"/>
      <c r="F29" s="450"/>
      <c r="G29" s="450"/>
      <c r="H29" s="451"/>
    </row>
    <row r="30" spans="1:23" ht="9.9499999999999993" customHeight="1">
      <c r="A30" s="489"/>
      <c r="B30" s="490"/>
      <c r="C30" s="495" t="s">
        <v>16</v>
      </c>
      <c r="D30" s="495"/>
      <c r="E30" s="495"/>
      <c r="F30" s="495"/>
      <c r="G30" s="495"/>
      <c r="H30" s="496"/>
    </row>
  </sheetData>
  <sheetProtection algorithmName="SHA-512" hashValue="fyGtqlK2dhoIIOb6zTjW7wecpG9vD2qSYJ3/hdud/TrYQ7Wyw7ZXEkks45iPSGa7296Um8VjJjfM4udgdKNGRA==" saltValue="3PFw42+k+H9dOQP6LvYxAQ==" spinCount="100000" sheet="1" objects="1" scenarios="1" selectLockedCells="1"/>
  <mergeCells count="40">
    <mergeCell ref="A1:A2"/>
    <mergeCell ref="B1:B2"/>
    <mergeCell ref="C1:H2"/>
    <mergeCell ref="A3:H3"/>
    <mergeCell ref="A4:B4"/>
    <mergeCell ref="C4:D4"/>
    <mergeCell ref="E4:F4"/>
    <mergeCell ref="G4:H4"/>
    <mergeCell ref="A14:H14"/>
    <mergeCell ref="C5:H5"/>
    <mergeCell ref="C6:H6"/>
    <mergeCell ref="J6:U6"/>
    <mergeCell ref="C7:H7"/>
    <mergeCell ref="J7:U7"/>
    <mergeCell ref="A8:H8"/>
    <mergeCell ref="B9:H9"/>
    <mergeCell ref="A10:H10"/>
    <mergeCell ref="A11:H11"/>
    <mergeCell ref="A12:H12"/>
    <mergeCell ref="A13:H13"/>
    <mergeCell ref="A23:H23"/>
    <mergeCell ref="A15:B15"/>
    <mergeCell ref="C15:H15"/>
    <mergeCell ref="A16:B16"/>
    <mergeCell ref="C16:H16"/>
    <mergeCell ref="A17:B17"/>
    <mergeCell ref="C17:H17"/>
    <mergeCell ref="A18:H18"/>
    <mergeCell ref="A19:H19"/>
    <mergeCell ref="A20:H20"/>
    <mergeCell ref="A21:H21"/>
    <mergeCell ref="A22:H22"/>
    <mergeCell ref="A24:H24"/>
    <mergeCell ref="A25:H25"/>
    <mergeCell ref="A26:H26"/>
    <mergeCell ref="A27:B30"/>
    <mergeCell ref="C27:H27"/>
    <mergeCell ref="C28:H28"/>
    <mergeCell ref="C29:H29"/>
    <mergeCell ref="C30:H30"/>
  </mergeCells>
  <conditionalFormatting sqref="C28:H28">
    <cfRule type="cellIs" dxfId="1709" priority="21" operator="between">
      <formula>0</formula>
      <formula>0</formula>
    </cfRule>
    <cfRule type="notContainsBlanks" dxfId="1708" priority="27">
      <formula>LEN(TRIM(C28))&gt;0</formula>
    </cfRule>
  </conditionalFormatting>
  <conditionalFormatting sqref="C1:H2">
    <cfRule type="containsText" dxfId="1707" priority="8" operator="containsText" text="Puchar 1 Ligi Mężczyzn">
      <formula>NOT(ISERROR(SEARCH("Puchar 1 Ligi Mężczyzn",C1)))</formula>
    </cfRule>
    <cfRule type="containsText" dxfId="1706" priority="9" operator="containsText" text="Super Puchar Mężczyzn">
      <formula>NOT(ISERROR(SEARCH("Super Puchar Mężczyzn",C1)))</formula>
    </cfRule>
    <cfRule type="containsText" dxfId="1705" priority="10" operator="containsText" text="Super Puchar Kobiet">
      <formula>NOT(ISERROR(SEARCH("Super Puchar Kobiet",C1)))</formula>
    </cfRule>
    <cfRule type="containsText" dxfId="1704" priority="11" operator="containsText" text="Puchar Polski Kobiet">
      <formula>NOT(ISERROR(SEARCH("Puchar Polski Kobiet",C1)))</formula>
    </cfRule>
    <cfRule type="containsText" dxfId="1703" priority="12" operator="containsText" text="Puchar Polski Mężczyzn">
      <formula>NOT(ISERROR(SEARCH("Puchar Polski Mężczyzn",C1)))</formula>
    </cfRule>
    <cfRule type="cellIs" dxfId="1702" priority="13" operator="between">
      <formula>0</formula>
      <formula>0</formula>
    </cfRule>
    <cfRule type="containsText" dxfId="1701" priority="24" operator="containsText" text="PlusLiga">
      <formula>NOT(ISERROR(SEARCH("PlusLiga",C1)))</formula>
    </cfRule>
    <cfRule type="containsText" dxfId="1700" priority="25" operator="containsText" text="KRISPOL 1.Liga Mężczyzn">
      <formula>NOT(ISERROR(SEARCH("KRISPOL 1.Liga Mężczyzn",C1)))</formula>
    </cfRule>
    <cfRule type="containsText" dxfId="1699" priority="26" operator="containsText" text="TAURON Liga">
      <formula>NOT(ISERROR(SEARCH("TAURON Liga",C1)))</formula>
    </cfRule>
    <cfRule type="containsBlanks" dxfId="1698" priority="28">
      <formula>LEN(TRIM(C1))=0</formula>
    </cfRule>
  </conditionalFormatting>
  <conditionalFormatting sqref="B9:H9 C15:H16 A21:H21 A25:H25 C28:H28">
    <cfRule type="notContainsBlanks" dxfId="1697" priority="23">
      <formula>LEN(TRIM(A9))&gt;0</formula>
    </cfRule>
  </conditionalFormatting>
  <conditionalFormatting sqref="B9:H9">
    <cfRule type="cellIs" dxfId="1696" priority="20" operator="between">
      <formula>0</formula>
      <formula>0</formula>
    </cfRule>
    <cfRule type="notContainsBlanks" dxfId="1695" priority="22">
      <formula>LEN(TRIM(B9))&gt;0</formula>
    </cfRule>
  </conditionalFormatting>
  <conditionalFormatting sqref="B6:H7">
    <cfRule type="cellIs" dxfId="1694" priority="17" operator="between">
      <formula>0</formula>
      <formula>0</formula>
    </cfRule>
    <cfRule type="notContainsBlanks" dxfId="1693" priority="18">
      <formula>LEN(TRIM(B6))&gt;0</formula>
    </cfRule>
    <cfRule type="notContainsBlanks" dxfId="1692" priority="19">
      <formula>LEN(TRIM(B6))&gt;0</formula>
    </cfRule>
  </conditionalFormatting>
  <conditionalFormatting sqref="C4:H4">
    <cfRule type="cellIs" dxfId="1691" priority="14" operator="between">
      <formula>0</formula>
      <formula>0</formula>
    </cfRule>
    <cfRule type="notContainsBlanks" dxfId="1690" priority="15">
      <formula>LEN(TRIM(C4))&gt;0</formula>
    </cfRule>
    <cfRule type="cellIs" dxfId="1689" priority="16" operator="between">
      <formula>0</formula>
      <formula>0</formula>
    </cfRule>
  </conditionalFormatting>
  <conditionalFormatting sqref="A1:A2">
    <cfRule type="cellIs" dxfId="1688" priority="5" operator="between">
      <formula>1</formula>
      <formula>10</formula>
    </cfRule>
    <cfRule type="cellIs" dxfId="1687" priority="6" operator="between">
      <formula>0</formula>
      <formula>0</formula>
    </cfRule>
  </conditionalFormatting>
  <conditionalFormatting sqref="C17:H17">
    <cfRule type="notContainsBlanks" dxfId="1686" priority="2">
      <formula>LEN(TRIM(C17))&gt;0</formula>
    </cfRule>
  </conditionalFormatting>
  <conditionalFormatting sqref="C17:H17">
    <cfRule type="containsBlanks" dxfId="1685" priority="1">
      <formula>LEN(TRIM(C17))=0</formula>
    </cfRule>
  </conditionalFormatting>
  <printOptions horizontalCentered="1"/>
  <pageMargins left="0.27559055118110237" right="0.27559055118110237" top="0.78740157480314965" bottom="0.39370078740157483" header="7.874015748031496E-2" footer="0.11811023622047245"/>
  <pageSetup paperSize="9" orientation="portrait" r:id="rId1"/>
  <headerFooter>
    <oddHeader>&amp;L&amp;G&amp;C&amp;"-,Pogrubiona kursywa"&amp;14&amp;K0000FF
SPRAWOZDANIE KOMISARZA TECHNICZNEGO&amp;"-,Kursywa"&amp;K01+000
&amp;R&amp;"-,Kursywa"&amp;10&amp;K0000FFdnia, &amp;D
&amp;"-,Pogrubiona kursywa"&amp;18SK-2</oddHeader>
    <oddFooter>&amp;C&amp;"-,Kursywa"&amp;10&amp;K0000FFstrona &amp;P / &amp;N&amp;R&amp;"-,Kursywa"&amp;K0000FFPolska Liga Siatkówki SA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legenda!$I$13:$I$59</xm:f>
          </x14:formula1>
          <xm:sqref>C17:H17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rgb="FFC00000"/>
  </sheetPr>
  <dimension ref="A1:W36"/>
  <sheetViews>
    <sheetView view="pageBreakPreview" zoomScaleNormal="100" zoomScaleSheetLayoutView="100" workbookViewId="0">
      <pane ySplit="8" topLeftCell="A9" activePane="bottomLeft" state="frozen"/>
      <selection activeCell="C28" sqref="C28:H28"/>
      <selection pane="bottomLeft" activeCell="C22" sqref="C22:H22"/>
    </sheetView>
  </sheetViews>
  <sheetFormatPr defaultRowHeight="15"/>
  <cols>
    <col min="1" max="1" width="15.7109375" style="3" customWidth="1"/>
    <col min="2" max="2" width="38.7109375" style="3" customWidth="1"/>
    <col min="3" max="5" width="7" style="5" customWidth="1"/>
    <col min="6" max="8" width="7" style="3" customWidth="1"/>
    <col min="9" max="9" width="2.7109375" style="3" customWidth="1"/>
    <col min="10" max="11" width="10.7109375" style="11" hidden="1" customWidth="1"/>
    <col min="12" max="22" width="10.7109375" style="11" customWidth="1"/>
    <col min="23" max="25" width="10.7109375" style="3" customWidth="1"/>
    <col min="26" max="16384" width="9.140625" style="3"/>
  </cols>
  <sheetData>
    <row r="1" spans="1:23" ht="15.95" customHeight="1">
      <c r="A1" s="482">
        <f>4-K1</f>
        <v>4</v>
      </c>
      <c r="B1" s="480" t="s">
        <v>31</v>
      </c>
      <c r="C1" s="472">
        <f>'SK1'!C1:H2</f>
        <v>0</v>
      </c>
      <c r="D1" s="473"/>
      <c r="E1" s="473"/>
      <c r="F1" s="473"/>
      <c r="G1" s="473"/>
      <c r="H1" s="474"/>
      <c r="K1" s="78">
        <f>SUM(K22:K31)</f>
        <v>0</v>
      </c>
    </row>
    <row r="2" spans="1:23" ht="15.95" customHeight="1">
      <c r="A2" s="483"/>
      <c r="B2" s="481"/>
      <c r="C2" s="472"/>
      <c r="D2" s="473"/>
      <c r="E2" s="473"/>
      <c r="F2" s="473"/>
      <c r="G2" s="473"/>
      <c r="H2" s="474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</row>
    <row r="3" spans="1:23" ht="3" customHeight="1">
      <c r="A3" s="376"/>
      <c r="B3" s="376"/>
      <c r="C3" s="376"/>
      <c r="D3" s="376"/>
      <c r="E3" s="376"/>
      <c r="F3" s="376"/>
      <c r="G3" s="376"/>
      <c r="H3" s="376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</row>
    <row r="4" spans="1:23" s="4" customFormat="1" ht="17.100000000000001" customHeight="1">
      <c r="A4" s="476" t="s">
        <v>52</v>
      </c>
      <c r="B4" s="477"/>
      <c r="C4" s="478">
        <f>'SK1'!C4:D4</f>
        <v>0</v>
      </c>
      <c r="D4" s="479"/>
      <c r="E4" s="478">
        <f>'SK1'!E4:F4</f>
        <v>0</v>
      </c>
      <c r="F4" s="479"/>
      <c r="G4" s="478">
        <f>'SK1'!G4:H4</f>
        <v>0</v>
      </c>
      <c r="H4" s="479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3"/>
    </row>
    <row r="5" spans="1:23" s="4" customFormat="1" ht="17.100000000000001" customHeight="1">
      <c r="A5" s="20"/>
      <c r="B5" s="21" t="s">
        <v>0</v>
      </c>
      <c r="C5" s="475" t="s">
        <v>1</v>
      </c>
      <c r="D5" s="475"/>
      <c r="E5" s="475"/>
      <c r="F5" s="475"/>
      <c r="G5" s="475"/>
      <c r="H5" s="475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3"/>
    </row>
    <row r="6" spans="1:23" s="4" customFormat="1" ht="17.100000000000001" customHeight="1">
      <c r="A6" s="20" t="s">
        <v>53</v>
      </c>
      <c r="B6" s="22">
        <f>'SK1'!B6</f>
        <v>0</v>
      </c>
      <c r="C6" s="505">
        <f>'SK1'!C6:H6</f>
        <v>0</v>
      </c>
      <c r="D6" s="506"/>
      <c r="E6" s="506"/>
      <c r="F6" s="506"/>
      <c r="G6" s="506"/>
      <c r="H6" s="507"/>
      <c r="J6" s="503"/>
      <c r="K6" s="503"/>
      <c r="L6" s="503"/>
      <c r="M6" s="503"/>
      <c r="N6" s="503"/>
      <c r="O6" s="503"/>
      <c r="P6" s="503"/>
      <c r="Q6" s="503"/>
      <c r="R6" s="503"/>
      <c r="S6" s="503"/>
      <c r="T6" s="503"/>
      <c r="U6" s="503"/>
      <c r="V6" s="12"/>
      <c r="W6" s="13"/>
    </row>
    <row r="7" spans="1:23" s="4" customFormat="1" ht="17.100000000000001" customHeight="1">
      <c r="A7" s="20" t="s">
        <v>54</v>
      </c>
      <c r="B7" s="23">
        <f>'SK1'!B7</f>
        <v>0</v>
      </c>
      <c r="C7" s="497">
        <f>'SK1'!C7:H7</f>
        <v>0</v>
      </c>
      <c r="D7" s="498"/>
      <c r="E7" s="498"/>
      <c r="F7" s="498"/>
      <c r="G7" s="498"/>
      <c r="H7" s="499"/>
      <c r="J7" s="503"/>
      <c r="K7" s="503"/>
      <c r="L7" s="503"/>
      <c r="M7" s="503"/>
      <c r="N7" s="503"/>
      <c r="O7" s="503"/>
      <c r="P7" s="503"/>
      <c r="Q7" s="503"/>
      <c r="R7" s="503"/>
      <c r="S7" s="503"/>
      <c r="T7" s="503"/>
      <c r="U7" s="503"/>
      <c r="V7" s="12"/>
      <c r="W7" s="13"/>
    </row>
    <row r="8" spans="1:23" ht="3" customHeight="1">
      <c r="A8" s="486"/>
      <c r="B8" s="487"/>
      <c r="C8" s="487"/>
      <c r="D8" s="487"/>
      <c r="E8" s="487"/>
      <c r="F8" s="487"/>
      <c r="G8" s="487"/>
      <c r="H8" s="488"/>
    </row>
    <row r="9" spans="1:23" s="4" customFormat="1" ht="15.95" customHeight="1">
      <c r="A9" s="9" t="s">
        <v>26</v>
      </c>
      <c r="B9" s="504">
        <f>'SK1'!B9:H9</f>
        <v>0</v>
      </c>
      <c r="C9" s="504"/>
      <c r="D9" s="504"/>
      <c r="E9" s="504"/>
      <c r="F9" s="504"/>
      <c r="G9" s="504"/>
      <c r="H9" s="504"/>
      <c r="J9" s="12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</row>
    <row r="10" spans="1:23" ht="3" customHeight="1">
      <c r="A10" s="486"/>
      <c r="B10" s="487"/>
      <c r="C10" s="487"/>
      <c r="D10" s="487"/>
      <c r="E10" s="487"/>
      <c r="F10" s="487"/>
      <c r="G10" s="487"/>
      <c r="H10" s="488"/>
    </row>
    <row r="11" spans="1:23" s="4" customFormat="1" ht="15.95" customHeight="1">
      <c r="A11" s="500" t="s">
        <v>30</v>
      </c>
      <c r="B11" s="501"/>
      <c r="C11" s="501"/>
      <c r="D11" s="501"/>
      <c r="E11" s="501"/>
      <c r="F11" s="501"/>
      <c r="G11" s="501"/>
      <c r="H11" s="502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</row>
    <row r="12" spans="1:23" ht="3" customHeight="1" thickBot="1">
      <c r="A12" s="486"/>
      <c r="B12" s="487"/>
      <c r="C12" s="487"/>
      <c r="D12" s="487"/>
      <c r="E12" s="487"/>
      <c r="F12" s="487"/>
      <c r="G12" s="487"/>
      <c r="H12" s="488"/>
    </row>
    <row r="13" spans="1:23" s="4" customFormat="1" ht="17.100000000000001" customHeight="1" thickBot="1">
      <c r="A13" s="452" t="s">
        <v>48</v>
      </c>
      <c r="B13" s="453"/>
      <c r="C13" s="453"/>
      <c r="D13" s="453"/>
      <c r="E13" s="453"/>
      <c r="F13" s="453"/>
      <c r="G13" s="453"/>
      <c r="H13" s="454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</row>
    <row r="14" spans="1:23" ht="3" customHeight="1">
      <c r="A14" s="486"/>
      <c r="B14" s="487"/>
      <c r="C14" s="487"/>
      <c r="D14" s="487"/>
      <c r="E14" s="487"/>
      <c r="F14" s="487"/>
      <c r="G14" s="487"/>
      <c r="H14" s="488"/>
    </row>
    <row r="15" spans="1:23" s="4" customFormat="1" ht="15.95" customHeight="1">
      <c r="A15" s="19" t="s">
        <v>82</v>
      </c>
      <c r="B15" s="19" t="s">
        <v>5</v>
      </c>
      <c r="C15" s="443" t="s">
        <v>20</v>
      </c>
      <c r="D15" s="443"/>
      <c r="E15" s="443" t="s">
        <v>6</v>
      </c>
      <c r="F15" s="443"/>
      <c r="G15" s="443"/>
      <c r="H15" s="44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3" s="4" customFormat="1" ht="15.95" customHeight="1">
      <c r="A16" s="18" t="s">
        <v>21</v>
      </c>
      <c r="B16" s="19">
        <f>'SK1'!B29</f>
        <v>0</v>
      </c>
      <c r="C16" s="517">
        <f>'SK1'!C29</f>
        <v>0</v>
      </c>
      <c r="D16" s="517"/>
      <c r="E16" s="521">
        <f>'SK1'!F29</f>
        <v>0</v>
      </c>
      <c r="F16" s="522"/>
      <c r="G16" s="523"/>
      <c r="H16" s="524"/>
      <c r="J16" s="17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2" s="4" customFormat="1" ht="15.95" customHeight="1">
      <c r="A17" s="18" t="s">
        <v>22</v>
      </c>
      <c r="B17" s="19">
        <f>'SK1'!B30</f>
        <v>0</v>
      </c>
      <c r="C17" s="517">
        <f>'SK1'!C30</f>
        <v>0</v>
      </c>
      <c r="D17" s="517"/>
      <c r="E17" s="521">
        <f>'SK1'!F30</f>
        <v>0</v>
      </c>
      <c r="F17" s="522"/>
      <c r="G17" s="523"/>
      <c r="H17" s="524"/>
      <c r="J17" s="17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2" s="4" customFormat="1" ht="15.95" customHeight="1">
      <c r="A18" s="18" t="s">
        <v>7</v>
      </c>
      <c r="B18" s="19">
        <f>'SK1'!B34</f>
        <v>0</v>
      </c>
      <c r="C18" s="517">
        <f>'SK1'!C34</f>
        <v>0</v>
      </c>
      <c r="D18" s="517"/>
      <c r="E18" s="518">
        <f>'SK1'!F34</f>
        <v>0</v>
      </c>
      <c r="F18" s="517"/>
      <c r="G18" s="519"/>
      <c r="H18" s="520"/>
      <c r="J18" s="17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</row>
    <row r="19" spans="1:22" ht="3" customHeight="1" thickBot="1">
      <c r="A19" s="486"/>
      <c r="B19" s="487"/>
      <c r="C19" s="487"/>
      <c r="D19" s="487"/>
      <c r="E19" s="487"/>
      <c r="F19" s="487"/>
      <c r="G19" s="487"/>
      <c r="H19" s="488"/>
    </row>
    <row r="20" spans="1:22" s="4" customFormat="1" ht="17.100000000000001" customHeight="1" thickBot="1">
      <c r="A20" s="514" t="s">
        <v>64</v>
      </c>
      <c r="B20" s="515"/>
      <c r="C20" s="515"/>
      <c r="D20" s="515"/>
      <c r="E20" s="515"/>
      <c r="F20" s="515"/>
      <c r="G20" s="515"/>
      <c r="H20" s="516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</row>
    <row r="21" spans="1:22" ht="3" customHeight="1">
      <c r="A21" s="508"/>
      <c r="B21" s="508"/>
      <c r="C21" s="508"/>
      <c r="D21" s="508"/>
      <c r="E21" s="508"/>
      <c r="F21" s="508"/>
      <c r="G21" s="508"/>
      <c r="H21" s="508"/>
    </row>
    <row r="22" spans="1:22" s="4" customFormat="1" ht="15.95" customHeight="1">
      <c r="A22" s="509" t="s">
        <v>65</v>
      </c>
      <c r="B22" s="510"/>
      <c r="C22" s="511"/>
      <c r="D22" s="512"/>
      <c r="E22" s="512"/>
      <c r="F22" s="512"/>
      <c r="G22" s="512"/>
      <c r="H22" s="513"/>
      <c r="J22" s="46"/>
      <c r="K22" s="15">
        <f>COUNTA(C22)</f>
        <v>0</v>
      </c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4" customFormat="1" ht="15.95" customHeight="1">
      <c r="A23" s="509" t="s">
        <v>66</v>
      </c>
      <c r="B23" s="510"/>
      <c r="C23" s="485"/>
      <c r="D23" s="485"/>
      <c r="E23" s="485"/>
      <c r="F23" s="485"/>
      <c r="G23" s="485"/>
      <c r="H23" s="485"/>
      <c r="J23" s="46"/>
      <c r="K23" s="15">
        <f>COUNTA(C23)</f>
        <v>0</v>
      </c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ht="3" customHeight="1" thickBot="1">
      <c r="A24" s="486"/>
      <c r="B24" s="487"/>
      <c r="C24" s="487"/>
      <c r="D24" s="487"/>
      <c r="E24" s="487"/>
      <c r="F24" s="487"/>
      <c r="G24" s="487"/>
      <c r="H24" s="488"/>
    </row>
    <row r="25" spans="1:22" s="4" customFormat="1" ht="17.100000000000001" customHeight="1" thickBot="1">
      <c r="A25" s="452" t="s">
        <v>67</v>
      </c>
      <c r="B25" s="453"/>
      <c r="C25" s="453"/>
      <c r="D25" s="453"/>
      <c r="E25" s="453"/>
      <c r="F25" s="453"/>
      <c r="G25" s="453"/>
      <c r="H25" s="454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ht="3" customHeight="1">
      <c r="A26" s="426"/>
      <c r="B26" s="427"/>
      <c r="C26" s="427"/>
      <c r="D26" s="427"/>
      <c r="E26" s="427"/>
      <c r="F26" s="427"/>
      <c r="G26" s="427"/>
      <c r="H26" s="428"/>
    </row>
    <row r="27" spans="1:22" ht="200.1" customHeight="1">
      <c r="A27" s="429"/>
      <c r="B27" s="429"/>
      <c r="C27" s="429"/>
      <c r="D27" s="429"/>
      <c r="E27" s="429"/>
      <c r="F27" s="429"/>
      <c r="G27" s="429"/>
      <c r="H27" s="429"/>
      <c r="J27" s="49"/>
      <c r="K27" s="15">
        <f>COUNTA(A27)</f>
        <v>0</v>
      </c>
    </row>
    <row r="28" spans="1:22" ht="3" customHeight="1" thickBot="1">
      <c r="A28" s="486"/>
      <c r="B28" s="487"/>
      <c r="C28" s="487"/>
      <c r="D28" s="487"/>
      <c r="E28" s="487"/>
      <c r="F28" s="487"/>
      <c r="G28" s="487"/>
      <c r="H28" s="488"/>
    </row>
    <row r="29" spans="1:22" s="4" customFormat="1" ht="17.100000000000001" customHeight="1" thickBot="1">
      <c r="A29" s="452" t="s">
        <v>68</v>
      </c>
      <c r="B29" s="453"/>
      <c r="C29" s="453"/>
      <c r="D29" s="453"/>
      <c r="E29" s="453"/>
      <c r="F29" s="453"/>
      <c r="G29" s="453"/>
      <c r="H29" s="454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ht="3" customHeight="1">
      <c r="A30" s="426"/>
      <c r="B30" s="427"/>
      <c r="C30" s="427"/>
      <c r="D30" s="427"/>
      <c r="E30" s="427"/>
      <c r="F30" s="427"/>
      <c r="G30" s="427"/>
      <c r="H30" s="428"/>
    </row>
    <row r="31" spans="1:22" ht="99.95" customHeight="1">
      <c r="A31" s="429"/>
      <c r="B31" s="429"/>
      <c r="C31" s="429"/>
      <c r="D31" s="429"/>
      <c r="E31" s="429"/>
      <c r="F31" s="429"/>
      <c r="G31" s="429"/>
      <c r="H31" s="429"/>
      <c r="J31" s="17"/>
      <c r="K31" s="15">
        <f>COUNTA(A31)</f>
        <v>0</v>
      </c>
    </row>
    <row r="32" spans="1:22" ht="3" customHeight="1">
      <c r="A32" s="356"/>
      <c r="B32" s="357"/>
      <c r="C32" s="357"/>
      <c r="D32" s="357"/>
      <c r="E32" s="357"/>
      <c r="F32" s="357"/>
      <c r="G32" s="357"/>
      <c r="H32" s="358"/>
    </row>
    <row r="33" spans="1:10" ht="20.100000000000001" customHeight="1">
      <c r="A33" s="489"/>
      <c r="B33" s="490"/>
      <c r="C33" s="491" t="s">
        <v>83</v>
      </c>
      <c r="D33" s="491"/>
      <c r="E33" s="491"/>
      <c r="F33" s="491"/>
      <c r="G33" s="491"/>
      <c r="H33" s="492"/>
    </row>
    <row r="34" spans="1:10">
      <c r="A34" s="489"/>
      <c r="B34" s="490"/>
      <c r="C34" s="493">
        <f>'SK1'!C126:H126</f>
        <v>0</v>
      </c>
      <c r="D34" s="493"/>
      <c r="E34" s="493"/>
      <c r="F34" s="493"/>
      <c r="G34" s="493"/>
      <c r="H34" s="494"/>
      <c r="J34" s="12"/>
    </row>
    <row r="35" spans="1:10" ht="24.95" customHeight="1">
      <c r="A35" s="489"/>
      <c r="B35" s="490"/>
      <c r="C35" s="450" t="s">
        <v>17</v>
      </c>
      <c r="D35" s="450"/>
      <c r="E35" s="450"/>
      <c r="F35" s="450"/>
      <c r="G35" s="450"/>
      <c r="H35" s="451"/>
    </row>
    <row r="36" spans="1:10" ht="9.9499999999999993" customHeight="1">
      <c r="A36" s="489"/>
      <c r="B36" s="490"/>
      <c r="C36" s="495" t="s">
        <v>16</v>
      </c>
      <c r="D36" s="495"/>
      <c r="E36" s="495"/>
      <c r="F36" s="495"/>
      <c r="G36" s="495"/>
      <c r="H36" s="496"/>
    </row>
  </sheetData>
  <sheetProtection algorithmName="SHA-512" hashValue="HaM2Nno8+TFFpGKQaZtnTXnlEu0ZURlNYqhxSOSnXZh7nRdFXjQ4synGr7XdTVNGfR/yMuqemJk64WGQKuHjyQ==" saltValue="rzVbAS6BSvYu06E9JW5g8A==" spinCount="100000" sheet="1" objects="1" scenarios="1" selectLockedCells="1"/>
  <mergeCells count="53">
    <mergeCell ref="A20:H20"/>
    <mergeCell ref="A19:H19"/>
    <mergeCell ref="B9:H9"/>
    <mergeCell ref="A11:H11"/>
    <mergeCell ref="C18:D18"/>
    <mergeCell ref="E18:F18"/>
    <mergeCell ref="G18:H18"/>
    <mergeCell ref="C16:D16"/>
    <mergeCell ref="E16:F16"/>
    <mergeCell ref="G16:H16"/>
    <mergeCell ref="A12:H12"/>
    <mergeCell ref="A13:H13"/>
    <mergeCell ref="C17:D17"/>
    <mergeCell ref="E17:F17"/>
    <mergeCell ref="G17:H17"/>
    <mergeCell ref="G15:H15"/>
    <mergeCell ref="A1:A2"/>
    <mergeCell ref="C15:D15"/>
    <mergeCell ref="J6:U6"/>
    <mergeCell ref="J7:U7"/>
    <mergeCell ref="A14:H14"/>
    <mergeCell ref="E15:F15"/>
    <mergeCell ref="C1:H2"/>
    <mergeCell ref="A3:H3"/>
    <mergeCell ref="C5:H5"/>
    <mergeCell ref="A8:H8"/>
    <mergeCell ref="A4:B4"/>
    <mergeCell ref="C4:D4"/>
    <mergeCell ref="E4:F4"/>
    <mergeCell ref="G4:H4"/>
    <mergeCell ref="C6:H6"/>
    <mergeCell ref="C7:H7"/>
    <mergeCell ref="A10:H10"/>
    <mergeCell ref="B1:B2"/>
    <mergeCell ref="A32:H32"/>
    <mergeCell ref="A29:H29"/>
    <mergeCell ref="A21:H21"/>
    <mergeCell ref="A23:B23"/>
    <mergeCell ref="C23:H23"/>
    <mergeCell ref="A24:H24"/>
    <mergeCell ref="A25:H25"/>
    <mergeCell ref="A26:H26"/>
    <mergeCell ref="A28:H28"/>
    <mergeCell ref="A22:B22"/>
    <mergeCell ref="C22:H22"/>
    <mergeCell ref="A30:H30"/>
    <mergeCell ref="A27:H27"/>
    <mergeCell ref="A31:H31"/>
    <mergeCell ref="A33:B36"/>
    <mergeCell ref="C33:H33"/>
    <mergeCell ref="C34:H34"/>
    <mergeCell ref="C35:H35"/>
    <mergeCell ref="C36:H36"/>
  </mergeCells>
  <conditionalFormatting sqref="C34:H34">
    <cfRule type="cellIs" dxfId="1684" priority="37" operator="between">
      <formula>0</formula>
      <formula>0</formula>
    </cfRule>
    <cfRule type="notContainsBlanks" dxfId="1683" priority="44">
      <formula>LEN(TRIM(C34))&gt;0</formula>
    </cfRule>
  </conditionalFormatting>
  <conditionalFormatting sqref="C1:H2">
    <cfRule type="containsText" dxfId="1682" priority="6" operator="containsText" text="Puchar 1 Ligi Mężczyzn">
      <formula>NOT(ISERROR(SEARCH("Puchar 1 Ligi Mężczyzn",C1)))</formula>
    </cfRule>
    <cfRule type="containsText" dxfId="1681" priority="7" operator="containsText" text="Super Puchar Mężczyzn">
      <formula>NOT(ISERROR(SEARCH("Super Puchar Mężczyzn",C1)))</formula>
    </cfRule>
    <cfRule type="containsText" dxfId="1680" priority="8" operator="containsText" text="Super Puchar Kobiet">
      <formula>NOT(ISERROR(SEARCH("Super Puchar Kobiet",C1)))</formula>
    </cfRule>
    <cfRule type="containsText" dxfId="1679" priority="9" operator="containsText" text="Puchar Polski Kobiet">
      <formula>NOT(ISERROR(SEARCH("Puchar Polski Kobiet",C1)))</formula>
    </cfRule>
    <cfRule type="containsText" priority="10" operator="containsText" text="Puchar Polski Kobiet">
      <formula>NOT(ISERROR(SEARCH("Puchar Polski Kobiet",C1)))</formula>
    </cfRule>
    <cfRule type="containsText" dxfId="1678" priority="11" operator="containsText" text="Puchar Polski Mężczyzn">
      <formula>NOT(ISERROR(SEARCH("Puchar Polski Mężczyzn",C1)))</formula>
    </cfRule>
    <cfRule type="cellIs" dxfId="1677" priority="12" operator="between">
      <formula>0</formula>
      <formula>0</formula>
    </cfRule>
    <cfRule type="containsText" dxfId="1676" priority="41" operator="containsText" text="PlusLiga">
      <formula>NOT(ISERROR(SEARCH("PlusLiga",C1)))</formula>
    </cfRule>
    <cfRule type="containsText" dxfId="1675" priority="42" operator="containsText" text="KRISPOL 1.Liga Mężczyzn">
      <formula>NOT(ISERROR(SEARCH("KRISPOL 1.Liga Mężczyzn",C1)))</formula>
    </cfRule>
    <cfRule type="containsText" dxfId="1674" priority="43" operator="containsText" text="TAURON Liga">
      <formula>NOT(ISERROR(SEARCH("TAURON Liga",C1)))</formula>
    </cfRule>
    <cfRule type="containsBlanks" dxfId="1673" priority="46">
      <formula>LEN(TRIM(C1))=0</formula>
    </cfRule>
  </conditionalFormatting>
  <conditionalFormatting sqref="G16:H17">
    <cfRule type="cellIs" dxfId="1672" priority="40" operator="between">
      <formula>1</formula>
      <formula>100</formula>
    </cfRule>
  </conditionalFormatting>
  <conditionalFormatting sqref="A27:H27 A31:H31 C34:H34 B16:F18">
    <cfRule type="notContainsBlanks" dxfId="1671" priority="39">
      <formula>LEN(TRIM(A16))&gt;0</formula>
    </cfRule>
  </conditionalFormatting>
  <conditionalFormatting sqref="B9:H9">
    <cfRule type="notContainsBlanks" dxfId="1670" priority="38">
      <formula>LEN(TRIM(B9))&gt;0</formula>
    </cfRule>
  </conditionalFormatting>
  <conditionalFormatting sqref="B16:F18">
    <cfRule type="cellIs" dxfId="1669" priority="36" operator="between">
      <formula>0</formula>
      <formula>0</formula>
    </cfRule>
  </conditionalFormatting>
  <conditionalFormatting sqref="B9:H9">
    <cfRule type="notContainsBlanks" dxfId="1668" priority="35">
      <formula>LEN(TRIM(B9))&gt;0</formula>
    </cfRule>
  </conditionalFormatting>
  <conditionalFormatting sqref="B9:H9">
    <cfRule type="cellIs" dxfId="1667" priority="34" operator="between">
      <formula>0</formula>
      <formula>0</formula>
    </cfRule>
  </conditionalFormatting>
  <conditionalFormatting sqref="C22:H22">
    <cfRule type="notContainsBlanks" dxfId="1666" priority="33">
      <formula>LEN(TRIM(C22))&gt;0</formula>
    </cfRule>
  </conditionalFormatting>
  <conditionalFormatting sqref="B6:H7">
    <cfRule type="cellIs" dxfId="1665" priority="16" operator="between">
      <formula>0</formula>
      <formula>0</formula>
    </cfRule>
    <cfRule type="notContainsBlanks" dxfId="1664" priority="17">
      <formula>LEN(TRIM(B6))&gt;0</formula>
    </cfRule>
    <cfRule type="notContainsBlanks" dxfId="1663" priority="18">
      <formula>LEN(TRIM(B6))&gt;0</formula>
    </cfRule>
  </conditionalFormatting>
  <conditionalFormatting sqref="C4:H4">
    <cfRule type="cellIs" dxfId="1662" priority="13" operator="between">
      <formula>0</formula>
      <formula>0</formula>
    </cfRule>
    <cfRule type="notContainsBlanks" dxfId="1661" priority="14">
      <formula>LEN(TRIM(C4))&gt;0</formula>
    </cfRule>
    <cfRule type="cellIs" dxfId="1660" priority="15" operator="between">
      <formula>0</formula>
      <formula>0</formula>
    </cfRule>
  </conditionalFormatting>
  <conditionalFormatting sqref="A1:A2">
    <cfRule type="cellIs" dxfId="1659" priority="3" operator="between">
      <formula>1</formula>
      <formula>10</formula>
    </cfRule>
    <cfRule type="cellIs" dxfId="1658" priority="4" operator="between">
      <formula>0</formula>
      <formula>0</formula>
    </cfRule>
  </conditionalFormatting>
  <conditionalFormatting sqref="C23:H23">
    <cfRule type="notContainsBlanks" dxfId="1657" priority="2">
      <formula>LEN(TRIM(C23))&gt;0</formula>
    </cfRule>
  </conditionalFormatting>
  <conditionalFormatting sqref="C23:H23">
    <cfRule type="containsBlanks" dxfId="1656" priority="1">
      <formula>LEN(TRIM(C23))=0</formula>
    </cfRule>
  </conditionalFormatting>
  <printOptions horizontalCentered="1"/>
  <pageMargins left="0.27559055118110237" right="0.27559055118110237" top="0.78740157480314965" bottom="0.39370078740157483" header="7.874015748031496E-2" footer="0.11811023622047245"/>
  <pageSetup paperSize="9" orientation="portrait" r:id="rId1"/>
  <headerFooter>
    <oddHeader>&amp;L&amp;G&amp;C&amp;"-,Kursywa"&amp;14
&amp;"-,Pogrubiona kursywa"&amp;K0000FFSPRAWOZDANIE KOMISARZA TECHNICZNEGO&amp;R&amp;"-,Kursywa"&amp;10&amp;K0000FFdnia, &amp;D
&amp;"-,Pogrubiona kursywa"&amp;18SK-3</oddHeader>
    <oddFooter>&amp;C&amp;"-,Kursywa"&amp;10&amp;K0000FFstrona &amp;P / &amp;N&amp;R&amp;"-,Kursywa"&amp;K0000FFPolska Liga Siatkówki SA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legenda!$I$13:$I$59</xm:f>
          </x14:formula1>
          <xm:sqref>C23:H23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rgb="FFC00000"/>
  </sheetPr>
  <dimension ref="A1:W36"/>
  <sheetViews>
    <sheetView view="pageBreakPreview" zoomScaleNormal="100" zoomScaleSheetLayoutView="100" workbookViewId="0">
      <pane ySplit="8" topLeftCell="A9" activePane="bottomLeft" state="frozen"/>
      <selection activeCell="C28" sqref="C28:H28"/>
      <selection pane="bottomLeft" activeCell="C15" sqref="C15:H15"/>
    </sheetView>
  </sheetViews>
  <sheetFormatPr defaultRowHeight="15"/>
  <cols>
    <col min="1" max="1" width="15.7109375" style="3" customWidth="1"/>
    <col min="2" max="2" width="38.7109375" style="3" customWidth="1"/>
    <col min="3" max="5" width="7" style="5" customWidth="1"/>
    <col min="6" max="8" width="7" style="3" customWidth="1"/>
    <col min="9" max="9" width="2.7109375" style="3" customWidth="1"/>
    <col min="10" max="11" width="10.7109375" style="11" hidden="1" customWidth="1"/>
    <col min="12" max="22" width="10.7109375" style="11" customWidth="1"/>
    <col min="23" max="27" width="10.7109375" style="3" customWidth="1"/>
    <col min="28" max="16384" width="9.140625" style="3"/>
  </cols>
  <sheetData>
    <row r="1" spans="1:23" ht="15.95" customHeight="1">
      <c r="A1" s="482">
        <f>11-K1</f>
        <v>11</v>
      </c>
      <c r="B1" s="525" t="s">
        <v>33</v>
      </c>
      <c r="C1" s="472">
        <f>'SK1'!C1:H2</f>
        <v>0</v>
      </c>
      <c r="D1" s="473"/>
      <c r="E1" s="473"/>
      <c r="F1" s="473"/>
      <c r="G1" s="473"/>
      <c r="H1" s="474"/>
      <c r="K1" s="77">
        <f>SUM(K15:K32)</f>
        <v>0</v>
      </c>
    </row>
    <row r="2" spans="1:23" ht="15.95" customHeight="1">
      <c r="A2" s="483"/>
      <c r="B2" s="526"/>
      <c r="C2" s="472"/>
      <c r="D2" s="473"/>
      <c r="E2" s="473"/>
      <c r="F2" s="473"/>
      <c r="G2" s="473"/>
      <c r="H2" s="474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</row>
    <row r="3" spans="1:23" ht="3" customHeight="1">
      <c r="A3" s="376"/>
      <c r="B3" s="376"/>
      <c r="C3" s="376"/>
      <c r="D3" s="376"/>
      <c r="E3" s="376"/>
      <c r="F3" s="376"/>
      <c r="G3" s="376"/>
      <c r="H3" s="376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</row>
    <row r="4" spans="1:23" s="4" customFormat="1" ht="17.100000000000001" customHeight="1">
      <c r="A4" s="476" t="s">
        <v>52</v>
      </c>
      <c r="B4" s="477"/>
      <c r="C4" s="478">
        <f>'SK1'!C4:D4</f>
        <v>0</v>
      </c>
      <c r="D4" s="479"/>
      <c r="E4" s="478">
        <f>'SK1'!E4:F4</f>
        <v>0</v>
      </c>
      <c r="F4" s="479"/>
      <c r="G4" s="478">
        <f>'SK1'!G4:H4</f>
        <v>0</v>
      </c>
      <c r="H4" s="479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3"/>
    </row>
    <row r="5" spans="1:23" s="4" customFormat="1" ht="17.100000000000001" customHeight="1">
      <c r="A5" s="20"/>
      <c r="B5" s="21" t="s">
        <v>0</v>
      </c>
      <c r="C5" s="475" t="s">
        <v>1</v>
      </c>
      <c r="D5" s="475"/>
      <c r="E5" s="475"/>
      <c r="F5" s="475"/>
      <c r="G5" s="475"/>
      <c r="H5" s="475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3"/>
    </row>
    <row r="6" spans="1:23" s="4" customFormat="1" ht="17.100000000000001" customHeight="1">
      <c r="A6" s="20" t="s">
        <v>53</v>
      </c>
      <c r="B6" s="22">
        <f>'SK1'!B6</f>
        <v>0</v>
      </c>
      <c r="C6" s="505">
        <f>'SK1'!C6:H6</f>
        <v>0</v>
      </c>
      <c r="D6" s="506"/>
      <c r="E6" s="506"/>
      <c r="F6" s="506"/>
      <c r="G6" s="506"/>
      <c r="H6" s="507"/>
      <c r="J6" s="503"/>
      <c r="K6" s="503"/>
      <c r="L6" s="503"/>
      <c r="M6" s="503"/>
      <c r="N6" s="503"/>
      <c r="O6" s="503"/>
      <c r="P6" s="503"/>
      <c r="Q6" s="503"/>
      <c r="R6" s="503"/>
      <c r="S6" s="503"/>
      <c r="T6" s="503"/>
      <c r="U6" s="503"/>
      <c r="V6" s="12"/>
      <c r="W6" s="13"/>
    </row>
    <row r="7" spans="1:23" s="4" customFormat="1" ht="17.100000000000001" customHeight="1">
      <c r="A7" s="20" t="s">
        <v>54</v>
      </c>
      <c r="B7" s="23">
        <f>'SK1'!B7</f>
        <v>0</v>
      </c>
      <c r="C7" s="497">
        <f>'SK1'!C7:H7</f>
        <v>0</v>
      </c>
      <c r="D7" s="498"/>
      <c r="E7" s="498"/>
      <c r="F7" s="498"/>
      <c r="G7" s="498"/>
      <c r="H7" s="499"/>
      <c r="J7" s="503"/>
      <c r="K7" s="503"/>
      <c r="L7" s="503"/>
      <c r="M7" s="503"/>
      <c r="N7" s="503"/>
      <c r="O7" s="503"/>
      <c r="P7" s="503"/>
      <c r="Q7" s="503"/>
      <c r="R7" s="503"/>
      <c r="S7" s="503"/>
      <c r="T7" s="503"/>
      <c r="U7" s="503"/>
      <c r="V7" s="12"/>
      <c r="W7" s="13"/>
    </row>
    <row r="8" spans="1:23" ht="3" customHeight="1">
      <c r="A8" s="486"/>
      <c r="B8" s="487"/>
      <c r="C8" s="487"/>
      <c r="D8" s="487"/>
      <c r="E8" s="487"/>
      <c r="F8" s="487"/>
      <c r="G8" s="487"/>
      <c r="H8" s="488"/>
    </row>
    <row r="9" spans="1:23" s="4" customFormat="1" ht="15.95" customHeight="1">
      <c r="A9" s="9" t="s">
        <v>26</v>
      </c>
      <c r="B9" s="504">
        <f>'SK1'!B9:H9</f>
        <v>0</v>
      </c>
      <c r="C9" s="504"/>
      <c r="D9" s="504"/>
      <c r="E9" s="504"/>
      <c r="F9" s="504"/>
      <c r="G9" s="504"/>
      <c r="H9" s="504"/>
      <c r="J9" s="12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</row>
    <row r="10" spans="1:23" ht="3" customHeight="1">
      <c r="A10" s="486"/>
      <c r="B10" s="487"/>
      <c r="C10" s="487"/>
      <c r="D10" s="487"/>
      <c r="E10" s="487"/>
      <c r="F10" s="487"/>
      <c r="G10" s="487"/>
      <c r="H10" s="488"/>
    </row>
    <row r="11" spans="1:23" s="4" customFormat="1" ht="15.95" customHeight="1">
      <c r="A11" s="500" t="s">
        <v>36</v>
      </c>
      <c r="B11" s="501"/>
      <c r="C11" s="501"/>
      <c r="D11" s="501"/>
      <c r="E11" s="501"/>
      <c r="F11" s="501"/>
      <c r="G11" s="501"/>
      <c r="H11" s="502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</row>
    <row r="12" spans="1:23" ht="3" customHeight="1" thickBot="1">
      <c r="A12" s="486"/>
      <c r="B12" s="487"/>
      <c r="C12" s="487"/>
      <c r="D12" s="487"/>
      <c r="E12" s="487"/>
      <c r="F12" s="487"/>
      <c r="G12" s="487"/>
      <c r="H12" s="488"/>
    </row>
    <row r="13" spans="1:23" s="4" customFormat="1" ht="17.100000000000001" customHeight="1" thickBot="1">
      <c r="A13" s="514" t="s">
        <v>57</v>
      </c>
      <c r="B13" s="515"/>
      <c r="C13" s="515"/>
      <c r="D13" s="515"/>
      <c r="E13" s="515"/>
      <c r="F13" s="515"/>
      <c r="G13" s="515"/>
      <c r="H13" s="516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</row>
    <row r="14" spans="1:23" ht="3" customHeight="1">
      <c r="A14" s="508"/>
      <c r="B14" s="508"/>
      <c r="C14" s="508"/>
      <c r="D14" s="508"/>
      <c r="E14" s="508"/>
      <c r="F14" s="508"/>
      <c r="G14" s="508"/>
      <c r="H14" s="508"/>
    </row>
    <row r="15" spans="1:23" s="4" customFormat="1" ht="15.95" customHeight="1">
      <c r="A15" s="509" t="s">
        <v>59</v>
      </c>
      <c r="B15" s="510"/>
      <c r="C15" s="534"/>
      <c r="D15" s="535"/>
      <c r="E15" s="535"/>
      <c r="F15" s="535"/>
      <c r="G15" s="535"/>
      <c r="H15" s="536"/>
      <c r="J15" s="48"/>
      <c r="K15" s="15">
        <f>COUNTA(C15)</f>
        <v>0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3" s="4" customFormat="1" ht="15.95" customHeight="1">
      <c r="A16" s="509" t="s">
        <v>60</v>
      </c>
      <c r="B16" s="510"/>
      <c r="C16" s="511"/>
      <c r="D16" s="512"/>
      <c r="E16" s="512"/>
      <c r="F16" s="512"/>
      <c r="G16" s="512"/>
      <c r="H16" s="513"/>
      <c r="J16" s="45"/>
      <c r="K16" s="15">
        <f>COUNTA(C16)</f>
        <v>0</v>
      </c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2" s="4" customFormat="1" ht="15.95" customHeight="1">
      <c r="A17" s="509" t="s">
        <v>61</v>
      </c>
      <c r="B17" s="510"/>
      <c r="C17" s="511"/>
      <c r="D17" s="512"/>
      <c r="E17" s="512"/>
      <c r="F17" s="512"/>
      <c r="G17" s="512"/>
      <c r="H17" s="513"/>
      <c r="J17" s="45"/>
      <c r="K17" s="15">
        <f>COUNTA(C17)</f>
        <v>0</v>
      </c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2" s="4" customFormat="1" ht="15.95" customHeight="1">
      <c r="A18" s="509" t="s">
        <v>62</v>
      </c>
      <c r="B18" s="510"/>
      <c r="C18" s="511"/>
      <c r="D18" s="512"/>
      <c r="E18" s="512"/>
      <c r="F18" s="512"/>
      <c r="G18" s="512"/>
      <c r="H18" s="513"/>
      <c r="J18" s="45"/>
      <c r="K18" s="15">
        <f>COUNTA(C18)</f>
        <v>0</v>
      </c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</row>
    <row r="19" spans="1:22" s="4" customFormat="1" ht="45" customHeight="1">
      <c r="A19" s="527" t="s">
        <v>34</v>
      </c>
      <c r="B19" s="528"/>
      <c r="C19" s="528"/>
      <c r="D19" s="528"/>
      <c r="E19" s="528"/>
      <c r="F19" s="528"/>
      <c r="G19" s="528"/>
      <c r="H19" s="529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</row>
    <row r="20" spans="1:22" s="4" customFormat="1" ht="15.95" customHeight="1">
      <c r="A20" s="530" t="s">
        <v>58</v>
      </c>
      <c r="B20" s="531"/>
      <c r="C20" s="532">
        <f>'SK1'!B6</f>
        <v>0</v>
      </c>
      <c r="D20" s="532"/>
      <c r="E20" s="532"/>
      <c r="F20" s="532"/>
      <c r="G20" s="532"/>
      <c r="H20" s="533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3"/>
    </row>
    <row r="21" spans="1:22" s="4" customFormat="1" ht="15.95" customHeight="1">
      <c r="A21" s="509" t="s">
        <v>63</v>
      </c>
      <c r="B21" s="510"/>
      <c r="C21" s="511"/>
      <c r="D21" s="512"/>
      <c r="E21" s="512"/>
      <c r="F21" s="512"/>
      <c r="G21" s="512"/>
      <c r="H21" s="513"/>
      <c r="J21" s="45"/>
      <c r="K21" s="15">
        <f>COUNTA(C21)</f>
        <v>0</v>
      </c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</row>
    <row r="22" spans="1:22" s="4" customFormat="1" ht="15.95" customHeight="1">
      <c r="A22" s="509" t="s">
        <v>63</v>
      </c>
      <c r="B22" s="510"/>
      <c r="C22" s="511"/>
      <c r="D22" s="512"/>
      <c r="E22" s="512"/>
      <c r="F22" s="512"/>
      <c r="G22" s="512"/>
      <c r="H22" s="513"/>
      <c r="J22" s="45"/>
      <c r="K22" s="15">
        <f>COUNTA(C22)</f>
        <v>0</v>
      </c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4" customFormat="1" ht="15.95" customHeight="1">
      <c r="A23" s="509" t="s">
        <v>63</v>
      </c>
      <c r="B23" s="510"/>
      <c r="C23" s="511"/>
      <c r="D23" s="512"/>
      <c r="E23" s="512"/>
      <c r="F23" s="512"/>
      <c r="G23" s="512"/>
      <c r="H23" s="513"/>
      <c r="J23" s="45"/>
      <c r="K23" s="15">
        <f>COUNTA(C23)</f>
        <v>0</v>
      </c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4" customFormat="1" ht="15.95" customHeight="1">
      <c r="A24" s="530" t="s">
        <v>58</v>
      </c>
      <c r="B24" s="531"/>
      <c r="C24" s="532">
        <f>'SK1'!C6:H6</f>
        <v>0</v>
      </c>
      <c r="D24" s="532"/>
      <c r="E24" s="532"/>
      <c r="F24" s="532"/>
      <c r="G24" s="532"/>
      <c r="H24" s="533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3"/>
    </row>
    <row r="25" spans="1:22" s="4" customFormat="1" ht="15.95" customHeight="1">
      <c r="A25" s="509" t="s">
        <v>63</v>
      </c>
      <c r="B25" s="510"/>
      <c r="C25" s="511"/>
      <c r="D25" s="512"/>
      <c r="E25" s="512"/>
      <c r="F25" s="512"/>
      <c r="G25" s="512"/>
      <c r="H25" s="513"/>
      <c r="J25" s="45"/>
      <c r="K25" s="15">
        <f>COUNTA(C25)</f>
        <v>0</v>
      </c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s="4" customFormat="1" ht="15.95" customHeight="1">
      <c r="A26" s="509" t="s">
        <v>63</v>
      </c>
      <c r="B26" s="510"/>
      <c r="C26" s="511"/>
      <c r="D26" s="512"/>
      <c r="E26" s="512"/>
      <c r="F26" s="512"/>
      <c r="G26" s="512"/>
      <c r="H26" s="513"/>
      <c r="J26" s="45"/>
      <c r="K26" s="15">
        <f>COUNTA(C26)</f>
        <v>0</v>
      </c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s="4" customFormat="1" ht="15.95" customHeight="1">
      <c r="A27" s="509" t="s">
        <v>63</v>
      </c>
      <c r="B27" s="510"/>
      <c r="C27" s="511"/>
      <c r="D27" s="512"/>
      <c r="E27" s="512"/>
      <c r="F27" s="512"/>
      <c r="G27" s="512"/>
      <c r="H27" s="513"/>
      <c r="J27" s="45"/>
      <c r="K27" s="15">
        <f>COUNTA(C27)</f>
        <v>0</v>
      </c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s="4" customFormat="1" ht="30" customHeight="1">
      <c r="A28" s="527" t="s">
        <v>35</v>
      </c>
      <c r="B28" s="528"/>
      <c r="C28" s="528"/>
      <c r="D28" s="528"/>
      <c r="E28" s="528"/>
      <c r="F28" s="528"/>
      <c r="G28" s="528"/>
      <c r="H28" s="529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ht="3" customHeight="1" thickBot="1">
      <c r="A29" s="486"/>
      <c r="B29" s="487"/>
      <c r="C29" s="487"/>
      <c r="D29" s="487"/>
      <c r="E29" s="487"/>
      <c r="F29" s="487"/>
      <c r="G29" s="487"/>
      <c r="H29" s="488"/>
    </row>
    <row r="30" spans="1:22" s="4" customFormat="1" ht="17.100000000000001" customHeight="1" thickBot="1">
      <c r="A30" s="452" t="s">
        <v>47</v>
      </c>
      <c r="B30" s="453"/>
      <c r="C30" s="453"/>
      <c r="D30" s="453"/>
      <c r="E30" s="453"/>
      <c r="F30" s="453"/>
      <c r="G30" s="453"/>
      <c r="H30" s="454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ht="3" customHeight="1">
      <c r="A31" s="426"/>
      <c r="B31" s="427"/>
      <c r="C31" s="427"/>
      <c r="D31" s="427"/>
      <c r="E31" s="427"/>
      <c r="F31" s="427"/>
      <c r="G31" s="427"/>
      <c r="H31" s="428"/>
    </row>
    <row r="32" spans="1:22" ht="99.95" customHeight="1">
      <c r="A32" s="429"/>
      <c r="B32" s="429"/>
      <c r="C32" s="429"/>
      <c r="D32" s="429"/>
      <c r="E32" s="429"/>
      <c r="F32" s="429"/>
      <c r="G32" s="429"/>
      <c r="H32" s="429"/>
      <c r="J32" s="49"/>
      <c r="K32" s="15">
        <f>COUNTA(A32)</f>
        <v>0</v>
      </c>
    </row>
    <row r="33" spans="1:10" ht="3" customHeight="1">
      <c r="A33" s="356"/>
      <c r="B33" s="357"/>
      <c r="C33" s="357"/>
      <c r="D33" s="357"/>
      <c r="E33" s="357"/>
      <c r="F33" s="357"/>
      <c r="G33" s="357"/>
      <c r="H33" s="358"/>
    </row>
    <row r="34" spans="1:10" ht="20.100000000000001" customHeight="1">
      <c r="A34" s="489"/>
      <c r="B34" s="490"/>
      <c r="C34" s="491" t="s">
        <v>18</v>
      </c>
      <c r="D34" s="491"/>
      <c r="E34" s="491"/>
      <c r="F34" s="491"/>
      <c r="G34" s="491"/>
      <c r="H34" s="492"/>
    </row>
    <row r="35" spans="1:10">
      <c r="A35" s="489"/>
      <c r="B35" s="490"/>
      <c r="C35" s="493">
        <f>'SK1'!C126:H126</f>
        <v>0</v>
      </c>
      <c r="D35" s="493"/>
      <c r="E35" s="493"/>
      <c r="F35" s="493"/>
      <c r="G35" s="493"/>
      <c r="H35" s="494"/>
      <c r="J35" s="12"/>
    </row>
    <row r="36" spans="1:10" ht="5.0999999999999996" customHeight="1">
      <c r="A36" s="489"/>
      <c r="B36" s="490"/>
      <c r="C36" s="450" t="s">
        <v>17</v>
      </c>
      <c r="D36" s="450"/>
      <c r="E36" s="450"/>
      <c r="F36" s="450"/>
      <c r="G36" s="450"/>
      <c r="H36" s="451"/>
    </row>
  </sheetData>
  <sheetProtection algorithmName="SHA-512" hashValue="M/P2QWlfaAs23WOhExDooVB/m1zMgmGhG55j2C013SqXf1UorsjyPooMzc+U/uurTPmq6/hvUKYjslFYw2L72A==" saltValue="NDNUYPuc6gAXULO614JEwQ==" spinCount="100000" sheet="1" objects="1" scenarios="1" selectLockedCells="1"/>
  <mergeCells count="55">
    <mergeCell ref="J6:U6"/>
    <mergeCell ref="J7:U7"/>
    <mergeCell ref="A13:H13"/>
    <mergeCell ref="A14:H14"/>
    <mergeCell ref="A8:H8"/>
    <mergeCell ref="B9:H9"/>
    <mergeCell ref="A11:H11"/>
    <mergeCell ref="A12:H12"/>
    <mergeCell ref="C6:H6"/>
    <mergeCell ref="C7:H7"/>
    <mergeCell ref="A10:H10"/>
    <mergeCell ref="A18:B18"/>
    <mergeCell ref="C18:H18"/>
    <mergeCell ref="A26:B26"/>
    <mergeCell ref="C26:H26"/>
    <mergeCell ref="A15:B15"/>
    <mergeCell ref="C15:H15"/>
    <mergeCell ref="A16:B16"/>
    <mergeCell ref="C16:H16"/>
    <mergeCell ref="A17:B17"/>
    <mergeCell ref="C17:H17"/>
    <mergeCell ref="A27:B27"/>
    <mergeCell ref="C27:H27"/>
    <mergeCell ref="A19:H19"/>
    <mergeCell ref="A24:B24"/>
    <mergeCell ref="C24:H24"/>
    <mergeCell ref="A25:B25"/>
    <mergeCell ref="C25:H25"/>
    <mergeCell ref="A20:B20"/>
    <mergeCell ref="C20:H20"/>
    <mergeCell ref="A21:B21"/>
    <mergeCell ref="C21:H21"/>
    <mergeCell ref="A22:B22"/>
    <mergeCell ref="C22:H22"/>
    <mergeCell ref="A23:B23"/>
    <mergeCell ref="C23:H23"/>
    <mergeCell ref="A31:H31"/>
    <mergeCell ref="A32:H32"/>
    <mergeCell ref="A29:H29"/>
    <mergeCell ref="A30:H30"/>
    <mergeCell ref="A28:H28"/>
    <mergeCell ref="A33:H33"/>
    <mergeCell ref="A34:B36"/>
    <mergeCell ref="C34:H34"/>
    <mergeCell ref="C35:H35"/>
    <mergeCell ref="C36:H36"/>
    <mergeCell ref="C1:H2"/>
    <mergeCell ref="A3:H3"/>
    <mergeCell ref="C5:H5"/>
    <mergeCell ref="A4:B4"/>
    <mergeCell ref="C4:D4"/>
    <mergeCell ref="E4:F4"/>
    <mergeCell ref="G4:H4"/>
    <mergeCell ref="B1:B2"/>
    <mergeCell ref="A1:A2"/>
  </mergeCells>
  <conditionalFormatting sqref="C35:H35">
    <cfRule type="cellIs" dxfId="1655" priority="34" operator="between">
      <formula>0</formula>
      <formula>0</formula>
    </cfRule>
    <cfRule type="notContainsBlanks" dxfId="1654" priority="43">
      <formula>LEN(TRIM(C35))&gt;0</formula>
    </cfRule>
  </conditionalFormatting>
  <conditionalFormatting sqref="C1:H2">
    <cfRule type="containsText" dxfId="1653" priority="4" operator="containsText" text="Puchar 1 Ligi Mężczyzn">
      <formula>NOT(ISERROR(SEARCH("Puchar 1 Ligi Mężczyzn",C1)))</formula>
    </cfRule>
    <cfRule type="containsText" dxfId="1652" priority="5" operator="containsText" text="Super Puchar Mężczyzn">
      <formula>NOT(ISERROR(SEARCH("Super Puchar Mężczyzn",C1)))</formula>
    </cfRule>
    <cfRule type="containsText" dxfId="1651" priority="6" operator="containsText" text="Super Puchar Kobiet">
      <formula>NOT(ISERROR(SEARCH("Super Puchar Kobiet",C1)))</formula>
    </cfRule>
    <cfRule type="containsText" dxfId="1650" priority="7" operator="containsText" text="Puchar Polski Kobiet">
      <formula>NOT(ISERROR(SEARCH("Puchar Polski Kobiet",C1)))</formula>
    </cfRule>
    <cfRule type="containsText" dxfId="1649" priority="8" operator="containsText" text="Puchar Polski Mężczyzn">
      <formula>NOT(ISERROR(SEARCH("Puchar Polski Mężczyzn",C1)))</formula>
    </cfRule>
    <cfRule type="cellIs" dxfId="1648" priority="9" operator="between">
      <formula>0</formula>
      <formula>0</formula>
    </cfRule>
    <cfRule type="containsText" dxfId="1647" priority="40" operator="containsText" text="PlusLiga">
      <formula>NOT(ISERROR(SEARCH("PlusLiga",C1)))</formula>
    </cfRule>
    <cfRule type="containsText" dxfId="1646" priority="41" operator="containsText" text="KRISPOL 1.Liga Mężczyzn">
      <formula>NOT(ISERROR(SEARCH("KRISPOL 1.Liga Mężczyzn",C1)))</formula>
    </cfRule>
    <cfRule type="containsText" dxfId="1645" priority="42" operator="containsText" text="TAURON Liga">
      <formula>NOT(ISERROR(SEARCH("TAURON Liga",C1)))</formula>
    </cfRule>
    <cfRule type="containsBlanks" dxfId="1644" priority="45">
      <formula>LEN(TRIM(C1))=0</formula>
    </cfRule>
  </conditionalFormatting>
  <conditionalFormatting sqref="B9:H9 C15:H18 C20:H27 A32:H32 C35:H35">
    <cfRule type="notContainsBlanks" dxfId="1643" priority="38">
      <formula>LEN(TRIM(A9))&gt;0</formula>
    </cfRule>
  </conditionalFormatting>
  <conditionalFormatting sqref="C20:H20 C24:H24">
    <cfRule type="cellIs" dxfId="1642" priority="11" operator="between">
      <formula>0</formula>
      <formula>0</formula>
    </cfRule>
    <cfRule type="notContainsBlanks" dxfId="1641" priority="12">
      <formula>LEN(TRIM(C20))&gt;0</formula>
    </cfRule>
    <cfRule type="cellIs" dxfId="1640" priority="37" operator="between">
      <formula>0</formula>
      <formula>0</formula>
    </cfRule>
  </conditionalFormatting>
  <conditionalFormatting sqref="B9:H9 C15:H18 C21:H23 C25:H27 A32:H32 C35:H35">
    <cfRule type="notContainsBlanks" dxfId="1639" priority="36">
      <formula>LEN(TRIM(A9))&gt;0</formula>
    </cfRule>
  </conditionalFormatting>
  <conditionalFormatting sqref="B9:H9">
    <cfRule type="cellIs" dxfId="1638" priority="33" operator="between">
      <formula>0</formula>
      <formula>0</formula>
    </cfRule>
    <cfRule type="notContainsBlanks" dxfId="1637" priority="35">
      <formula>LEN(TRIM(B9))&gt;0</formula>
    </cfRule>
  </conditionalFormatting>
  <conditionalFormatting sqref="B6:H7">
    <cfRule type="cellIs" dxfId="1636" priority="16" operator="between">
      <formula>0</formula>
      <formula>0</formula>
    </cfRule>
    <cfRule type="notContainsBlanks" dxfId="1635" priority="17">
      <formula>LEN(TRIM(B6))&gt;0</formula>
    </cfRule>
    <cfRule type="notContainsBlanks" dxfId="1634" priority="18">
      <formula>LEN(TRIM(B6))&gt;0</formula>
    </cfRule>
  </conditionalFormatting>
  <conditionalFormatting sqref="C4:H4">
    <cfRule type="cellIs" dxfId="1633" priority="13" operator="between">
      <formula>0</formula>
      <formula>0</formula>
    </cfRule>
    <cfRule type="notContainsBlanks" dxfId="1632" priority="14">
      <formula>LEN(TRIM(C4))&gt;0</formula>
    </cfRule>
    <cfRule type="cellIs" dxfId="1631" priority="15" operator="between">
      <formula>0</formula>
      <formula>0</formula>
    </cfRule>
  </conditionalFormatting>
  <conditionalFormatting sqref="C20:H20 C24:H24">
    <cfRule type="cellIs" dxfId="1630" priority="10" operator="between">
      <formula>0</formula>
      <formula>0</formula>
    </cfRule>
  </conditionalFormatting>
  <conditionalFormatting sqref="A1:A2">
    <cfRule type="cellIs" dxfId="1629" priority="1" operator="between">
      <formula>1</formula>
      <formula>20</formula>
    </cfRule>
    <cfRule type="cellIs" dxfId="1628" priority="2" operator="between">
      <formula>1</formula>
      <formula>10</formula>
    </cfRule>
    <cfRule type="cellIs" dxfId="1627" priority="3" operator="between">
      <formula>0</formula>
      <formula>0</formula>
    </cfRule>
  </conditionalFormatting>
  <printOptions horizontalCentered="1"/>
  <pageMargins left="0.27559055118110237" right="0.27559055118110237" top="0.78740157480314965" bottom="0.39370078740157483" header="7.874015748031496E-2" footer="0.11811023622047245"/>
  <pageSetup paperSize="9" orientation="portrait" r:id="rId1"/>
  <headerFooter>
    <oddHeader>&amp;L&amp;G&amp;C&amp;"-,Kursywa"&amp;14
&amp;"-,Pogrubiona kursywa"&amp;K0000FFSPRAWOZDANIE KOMISARZA TECHNICZNEGO&amp;"-,Kursywa"&amp;K01+000
&amp;R&amp;"-,Kursywa"&amp;10&amp;K0000FFdnia, &amp;D
&amp;"-,Pogrubiona kursywa"&amp;18SK-4</oddHeader>
    <oddFooter>&amp;C&amp;"-,Kursywa"&amp;10&amp;K0000FFstrona &amp;P / &amp;N&amp;R&amp;"-,Kursywa"&amp;K0000FFPolska Liga Siatkówki SA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W204"/>
  <sheetViews>
    <sheetView view="pageBreakPreview" zoomScaleNormal="100" zoomScaleSheetLayoutView="100" workbookViewId="0">
      <pane ySplit="10" topLeftCell="A11" activePane="bottomLeft" state="frozen"/>
      <selection pane="bottomLeft" activeCell="C15" sqref="C15"/>
    </sheetView>
  </sheetViews>
  <sheetFormatPr defaultRowHeight="15"/>
  <cols>
    <col min="1" max="1" width="15.7109375" style="3" customWidth="1"/>
    <col min="2" max="2" width="38.7109375" style="3" customWidth="1"/>
    <col min="3" max="5" width="7" style="5" customWidth="1"/>
    <col min="6" max="8" width="7" style="3" customWidth="1"/>
    <col min="9" max="9" width="2.7109375" style="3" customWidth="1"/>
    <col min="10" max="11" width="10.7109375" style="11" hidden="1" customWidth="1"/>
    <col min="12" max="22" width="10.7109375" style="11" customWidth="1"/>
    <col min="23" max="43" width="10.7109375" style="3" customWidth="1"/>
    <col min="44" max="16384" width="9.140625" style="3"/>
  </cols>
  <sheetData>
    <row r="1" spans="1:23" ht="15.95" customHeight="1">
      <c r="A1" s="389">
        <f>56-K1</f>
        <v>54</v>
      </c>
      <c r="B1" s="559" t="s">
        <v>88</v>
      </c>
      <c r="C1" s="472">
        <f>'SK1'!C1:H2</f>
        <v>0</v>
      </c>
      <c r="D1" s="473"/>
      <c r="E1" s="473"/>
      <c r="F1" s="473"/>
      <c r="G1" s="473"/>
      <c r="H1" s="474"/>
      <c r="K1" s="77">
        <f>SUM(K11:K155)</f>
        <v>2</v>
      </c>
    </row>
    <row r="2" spans="1:23" ht="15.95" customHeight="1">
      <c r="A2" s="390"/>
      <c r="B2" s="560"/>
      <c r="C2" s="472"/>
      <c r="D2" s="473"/>
      <c r="E2" s="473"/>
      <c r="F2" s="473"/>
      <c r="G2" s="473"/>
      <c r="H2" s="474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</row>
    <row r="3" spans="1:23" ht="3" customHeight="1">
      <c r="A3" s="376"/>
      <c r="B3" s="376"/>
      <c r="C3" s="376"/>
      <c r="D3" s="376"/>
      <c r="E3" s="376"/>
      <c r="F3" s="376"/>
      <c r="G3" s="376"/>
      <c r="H3" s="376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</row>
    <row r="4" spans="1:23" s="4" customFormat="1" ht="17.100000000000001" customHeight="1">
      <c r="A4" s="476" t="s">
        <v>52</v>
      </c>
      <c r="B4" s="477"/>
      <c r="C4" s="478">
        <f>'SK1'!C4:D4</f>
        <v>0</v>
      </c>
      <c r="D4" s="479"/>
      <c r="E4" s="561">
        <f>'SK1'!E4:F4</f>
        <v>0</v>
      </c>
      <c r="F4" s="479"/>
      <c r="G4" s="561">
        <f>'SK1'!G4:H4</f>
        <v>0</v>
      </c>
      <c r="H4" s="479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3"/>
    </row>
    <row r="5" spans="1:23" s="4" customFormat="1" ht="17.100000000000001" customHeight="1">
      <c r="A5" s="148"/>
      <c r="B5" s="149" t="s">
        <v>0</v>
      </c>
      <c r="C5" s="475" t="s">
        <v>1</v>
      </c>
      <c r="D5" s="475"/>
      <c r="E5" s="475"/>
      <c r="F5" s="475"/>
      <c r="G5" s="475"/>
      <c r="H5" s="475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3"/>
    </row>
    <row r="6" spans="1:23" s="4" customFormat="1" ht="17.100000000000001" customHeight="1">
      <c r="A6" s="148" t="s">
        <v>53</v>
      </c>
      <c r="B6" s="151">
        <f>'SK1'!B6</f>
        <v>0</v>
      </c>
      <c r="C6" s="505">
        <f>'SK1'!C6:H6</f>
        <v>0</v>
      </c>
      <c r="D6" s="506"/>
      <c r="E6" s="506"/>
      <c r="F6" s="506"/>
      <c r="G6" s="506"/>
      <c r="H6" s="507"/>
      <c r="J6" s="503"/>
      <c r="K6" s="503"/>
      <c r="L6" s="503"/>
      <c r="M6" s="503"/>
      <c r="N6" s="503"/>
      <c r="O6" s="503"/>
      <c r="P6" s="503"/>
      <c r="Q6" s="503"/>
      <c r="R6" s="503"/>
      <c r="S6" s="503"/>
      <c r="T6" s="503"/>
      <c r="U6" s="503"/>
      <c r="V6" s="12"/>
      <c r="W6" s="13"/>
    </row>
    <row r="7" spans="1:23" s="4" customFormat="1" ht="17.100000000000001" customHeight="1">
      <c r="A7" s="148" t="s">
        <v>54</v>
      </c>
      <c r="B7" s="150">
        <f>'SK1'!B7</f>
        <v>0</v>
      </c>
      <c r="C7" s="497">
        <f>'SK1'!C7:H7</f>
        <v>0</v>
      </c>
      <c r="D7" s="498"/>
      <c r="E7" s="498"/>
      <c r="F7" s="498"/>
      <c r="G7" s="498"/>
      <c r="H7" s="499"/>
      <c r="J7" s="503"/>
      <c r="K7" s="503"/>
      <c r="L7" s="503"/>
      <c r="M7" s="503"/>
      <c r="N7" s="503"/>
      <c r="O7" s="503"/>
      <c r="P7" s="503"/>
      <c r="Q7" s="503"/>
      <c r="R7" s="503"/>
      <c r="S7" s="503"/>
      <c r="T7" s="503"/>
      <c r="U7" s="503"/>
      <c r="V7" s="12"/>
      <c r="W7" s="13"/>
    </row>
    <row r="8" spans="1:23" ht="3" customHeight="1">
      <c r="A8" s="486"/>
      <c r="B8" s="487"/>
      <c r="C8" s="487"/>
      <c r="D8" s="487"/>
      <c r="E8" s="487"/>
      <c r="F8" s="487"/>
      <c r="G8" s="487"/>
      <c r="H8" s="488"/>
    </row>
    <row r="9" spans="1:23" s="4" customFormat="1" ht="17.100000000000001" customHeight="1">
      <c r="A9" s="9" t="s">
        <v>26</v>
      </c>
      <c r="B9" s="504">
        <f>'SK1'!B9:H9</f>
        <v>0</v>
      </c>
      <c r="C9" s="504"/>
      <c r="D9" s="504"/>
      <c r="E9" s="504"/>
      <c r="F9" s="504"/>
      <c r="G9" s="504"/>
      <c r="H9" s="504"/>
      <c r="J9" s="12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</row>
    <row r="10" spans="1:23" ht="3" customHeight="1" thickBot="1">
      <c r="A10" s="356"/>
      <c r="B10" s="357"/>
      <c r="C10" s="357"/>
      <c r="D10" s="357"/>
      <c r="E10" s="357"/>
      <c r="F10" s="357"/>
      <c r="G10" s="357"/>
      <c r="H10" s="358"/>
    </row>
    <row r="11" spans="1:23" s="4" customFormat="1" ht="15.95" customHeight="1" thickBot="1">
      <c r="A11" s="452" t="s">
        <v>206</v>
      </c>
      <c r="B11" s="453"/>
      <c r="C11" s="453"/>
      <c r="D11" s="453"/>
      <c r="E11" s="453"/>
      <c r="F11" s="453"/>
      <c r="G11" s="453"/>
      <c r="H11" s="454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</row>
    <row r="12" spans="1:23" ht="3" customHeight="1">
      <c r="A12" s="540"/>
      <c r="B12" s="541"/>
      <c r="C12" s="541"/>
      <c r="D12" s="541"/>
      <c r="E12" s="541"/>
      <c r="F12" s="541"/>
      <c r="G12" s="541"/>
      <c r="H12" s="542"/>
    </row>
    <row r="13" spans="1:23" s="4" customFormat="1" ht="12.95" customHeight="1">
      <c r="A13" s="543"/>
      <c r="B13" s="543"/>
      <c r="C13" s="548" t="s">
        <v>76</v>
      </c>
      <c r="D13" s="548"/>
      <c r="E13" s="548"/>
      <c r="F13" s="548"/>
      <c r="G13" s="548"/>
      <c r="H13" s="548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</row>
    <row r="14" spans="1:23" s="4" customFormat="1" ht="12.95" customHeight="1">
      <c r="A14" s="543"/>
      <c r="B14" s="543"/>
      <c r="C14" s="548">
        <f>B7</f>
        <v>0</v>
      </c>
      <c r="D14" s="548"/>
      <c r="E14" s="548"/>
      <c r="F14" s="548">
        <f>C7</f>
        <v>0</v>
      </c>
      <c r="G14" s="548"/>
      <c r="H14" s="548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3" s="4" customFormat="1" ht="12.95" customHeight="1">
      <c r="A15" s="543"/>
      <c r="B15" s="543"/>
      <c r="C15" s="53"/>
      <c r="D15" s="53"/>
      <c r="E15" s="53"/>
      <c r="F15" s="53"/>
      <c r="G15" s="53"/>
      <c r="H15" s="53"/>
      <c r="J15" s="47"/>
      <c r="K15" s="15">
        <f>COUNTA(C15:D15,F15:G15)</f>
        <v>0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3" s="4" customFormat="1" ht="12.95" customHeight="1">
      <c r="A16" s="543"/>
      <c r="B16" s="543"/>
      <c r="C16" s="443" t="s">
        <v>75</v>
      </c>
      <c r="D16" s="443"/>
      <c r="E16" s="443"/>
      <c r="F16" s="443"/>
      <c r="G16" s="443"/>
      <c r="H16" s="44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2" s="4" customFormat="1" ht="12.95" customHeight="1">
      <c r="A17" s="543"/>
      <c r="B17" s="543"/>
      <c r="C17" s="549"/>
      <c r="D17" s="549"/>
      <c r="E17" s="549"/>
      <c r="F17" s="550"/>
      <c r="G17" s="550"/>
      <c r="H17" s="550"/>
      <c r="J17" s="13"/>
      <c r="K17" s="15">
        <f>COUNTA(C17:H17)</f>
        <v>0</v>
      </c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2" ht="23.1" customHeight="1">
      <c r="A18" s="543"/>
      <c r="B18" s="543"/>
      <c r="C18" s="547"/>
      <c r="D18" s="547"/>
      <c r="E18" s="547"/>
      <c r="F18" s="547"/>
      <c r="G18" s="547"/>
      <c r="H18" s="547"/>
      <c r="J18" s="17"/>
      <c r="K18" s="15">
        <f>COUNTA(C18)</f>
        <v>0</v>
      </c>
    </row>
    <row r="19" spans="1:22" ht="3" customHeight="1" thickBot="1">
      <c r="A19" s="320"/>
      <c r="B19" s="321"/>
      <c r="C19" s="321"/>
      <c r="D19" s="321"/>
      <c r="E19" s="321"/>
      <c r="F19" s="321"/>
      <c r="G19" s="321"/>
      <c r="H19" s="322"/>
    </row>
    <row r="20" spans="1:22" s="4" customFormat="1" ht="15.95" customHeight="1" thickBot="1">
      <c r="A20" s="452" t="s">
        <v>643</v>
      </c>
      <c r="B20" s="453"/>
      <c r="C20" s="453"/>
      <c r="D20" s="453"/>
      <c r="E20" s="453"/>
      <c r="F20" s="453"/>
      <c r="G20" s="453"/>
      <c r="H20" s="454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</row>
    <row r="21" spans="1:22" ht="3" customHeight="1">
      <c r="A21" s="540"/>
      <c r="B21" s="541"/>
      <c r="C21" s="541"/>
      <c r="D21" s="541"/>
      <c r="E21" s="541"/>
      <c r="F21" s="541"/>
      <c r="G21" s="541"/>
      <c r="H21" s="542"/>
    </row>
    <row r="22" spans="1:22" s="4" customFormat="1" ht="12.95" customHeight="1">
      <c r="A22" s="543"/>
      <c r="B22" s="543"/>
      <c r="C22" s="443" t="s">
        <v>75</v>
      </c>
      <c r="D22" s="443"/>
      <c r="E22" s="443"/>
      <c r="F22" s="443"/>
      <c r="G22" s="443"/>
      <c r="H22" s="44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4" customFormat="1" ht="12.95" customHeight="1">
      <c r="A23" s="543"/>
      <c r="B23" s="543"/>
      <c r="C23" s="548">
        <f>B7</f>
        <v>0</v>
      </c>
      <c r="D23" s="548"/>
      <c r="E23" s="548"/>
      <c r="F23" s="548">
        <f>C7</f>
        <v>0</v>
      </c>
      <c r="G23" s="548"/>
      <c r="H23" s="548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4" customFormat="1" ht="12.95" customHeight="1">
      <c r="A24" s="543"/>
      <c r="B24" s="543"/>
      <c r="C24" s="549"/>
      <c r="D24" s="549"/>
      <c r="E24" s="549"/>
      <c r="F24" s="550"/>
      <c r="G24" s="550"/>
      <c r="H24" s="550"/>
      <c r="I24" s="13"/>
      <c r="J24" s="13"/>
      <c r="K24" s="15">
        <f>COUNTA(C24:H24)</f>
        <v>0</v>
      </c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ht="23.1" customHeight="1">
      <c r="A25" s="543"/>
      <c r="B25" s="543"/>
      <c r="C25" s="547"/>
      <c r="D25" s="547"/>
      <c r="E25" s="547"/>
      <c r="F25" s="547"/>
      <c r="G25" s="547"/>
      <c r="H25" s="547"/>
      <c r="J25" s="17"/>
      <c r="K25" s="15">
        <f>COUNTA(C25)</f>
        <v>0</v>
      </c>
    </row>
    <row r="26" spans="1:22" ht="3" customHeight="1" thickBot="1">
      <c r="A26" s="320"/>
      <c r="B26" s="321"/>
      <c r="C26" s="321"/>
      <c r="D26" s="321"/>
      <c r="E26" s="321"/>
      <c r="F26" s="321"/>
      <c r="G26" s="321"/>
      <c r="H26" s="322"/>
    </row>
    <row r="27" spans="1:22" s="4" customFormat="1" ht="15.95" customHeight="1" thickBot="1">
      <c r="A27" s="452" t="s">
        <v>645</v>
      </c>
      <c r="B27" s="453"/>
      <c r="C27" s="453"/>
      <c r="D27" s="453"/>
      <c r="E27" s="453"/>
      <c r="F27" s="453"/>
      <c r="G27" s="453"/>
      <c r="H27" s="454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ht="3" customHeight="1">
      <c r="A28" s="540"/>
      <c r="B28" s="541"/>
      <c r="C28" s="541"/>
      <c r="D28" s="541"/>
      <c r="E28" s="541"/>
      <c r="F28" s="541"/>
      <c r="G28" s="541"/>
      <c r="H28" s="542"/>
    </row>
    <row r="29" spans="1:22" s="4" customFormat="1" ht="12.95" customHeight="1">
      <c r="A29" s="543"/>
      <c r="B29" s="543"/>
      <c r="C29" s="443" t="s">
        <v>75</v>
      </c>
      <c r="D29" s="443"/>
      <c r="E29" s="443"/>
      <c r="F29" s="443"/>
      <c r="G29" s="443"/>
      <c r="H29" s="44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4" customFormat="1" ht="12.95" customHeight="1">
      <c r="A30" s="543"/>
      <c r="B30" s="543"/>
      <c r="C30" s="548">
        <f>B7</f>
        <v>0</v>
      </c>
      <c r="D30" s="548"/>
      <c r="E30" s="548"/>
      <c r="F30" s="548">
        <f>C7</f>
        <v>0</v>
      </c>
      <c r="G30" s="548"/>
      <c r="H30" s="548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4" customFormat="1" ht="12.95" customHeight="1">
      <c r="A31" s="543"/>
      <c r="B31" s="543"/>
      <c r="C31" s="549"/>
      <c r="D31" s="549"/>
      <c r="E31" s="549"/>
      <c r="F31" s="550"/>
      <c r="G31" s="550"/>
      <c r="H31" s="550"/>
      <c r="I31" s="13"/>
      <c r="J31" s="13"/>
      <c r="K31" s="15">
        <f>COUNTA(C31:H31)</f>
        <v>0</v>
      </c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ht="23.1" customHeight="1">
      <c r="A32" s="543"/>
      <c r="B32" s="543"/>
      <c r="C32" s="547"/>
      <c r="D32" s="547"/>
      <c r="E32" s="547"/>
      <c r="F32" s="547"/>
      <c r="G32" s="547"/>
      <c r="H32" s="547"/>
      <c r="J32" s="17"/>
      <c r="K32" s="15">
        <f>COUNTA(C32)</f>
        <v>0</v>
      </c>
    </row>
    <row r="33" spans="1:22" ht="3" customHeight="1" thickBot="1">
      <c r="A33" s="320"/>
      <c r="B33" s="321"/>
      <c r="C33" s="321"/>
      <c r="D33" s="321"/>
      <c r="E33" s="321"/>
      <c r="F33" s="321"/>
      <c r="G33" s="321"/>
      <c r="H33" s="322"/>
    </row>
    <row r="34" spans="1:22" s="4" customFormat="1" ht="15.95" customHeight="1" thickBot="1">
      <c r="A34" s="452" t="s">
        <v>644</v>
      </c>
      <c r="B34" s="453"/>
      <c r="C34" s="453"/>
      <c r="D34" s="453"/>
      <c r="E34" s="453"/>
      <c r="F34" s="453"/>
      <c r="G34" s="453"/>
      <c r="H34" s="454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</row>
    <row r="35" spans="1:22" ht="3" customHeight="1">
      <c r="A35" s="540"/>
      <c r="B35" s="541"/>
      <c r="C35" s="541"/>
      <c r="D35" s="541"/>
      <c r="E35" s="541"/>
      <c r="F35" s="541"/>
      <c r="G35" s="541"/>
      <c r="H35" s="542"/>
    </row>
    <row r="36" spans="1:22" s="4" customFormat="1" ht="12.95" customHeight="1">
      <c r="A36" s="543"/>
      <c r="B36" s="543"/>
      <c r="C36" s="443" t="s">
        <v>75</v>
      </c>
      <c r="D36" s="443"/>
      <c r="E36" s="443"/>
      <c r="F36" s="443"/>
      <c r="G36" s="443"/>
      <c r="H36" s="44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</row>
    <row r="37" spans="1:22" s="4" customFormat="1" ht="12.95" customHeight="1">
      <c r="A37" s="543"/>
      <c r="B37" s="543"/>
      <c r="C37" s="548">
        <f>B7</f>
        <v>0</v>
      </c>
      <c r="D37" s="548"/>
      <c r="E37" s="548"/>
      <c r="F37" s="548">
        <f>C7</f>
        <v>0</v>
      </c>
      <c r="G37" s="548"/>
      <c r="H37" s="548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</row>
    <row r="38" spans="1:22" s="4" customFormat="1" ht="12.95" customHeight="1">
      <c r="A38" s="543"/>
      <c r="B38" s="543"/>
      <c r="C38" s="549"/>
      <c r="D38" s="549"/>
      <c r="E38" s="549"/>
      <c r="F38" s="550"/>
      <c r="G38" s="550"/>
      <c r="H38" s="550"/>
      <c r="I38" s="13"/>
      <c r="J38" s="13"/>
      <c r="K38" s="15">
        <f>COUNTA(C38:H38)</f>
        <v>0</v>
      </c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</row>
    <row r="39" spans="1:22" ht="23.1" customHeight="1">
      <c r="A39" s="543"/>
      <c r="B39" s="543"/>
      <c r="C39" s="547"/>
      <c r="D39" s="547"/>
      <c r="E39" s="547"/>
      <c r="F39" s="547"/>
      <c r="G39" s="547"/>
      <c r="H39" s="547"/>
      <c r="J39" s="17"/>
      <c r="K39" s="15">
        <f>COUNTA(C39)</f>
        <v>0</v>
      </c>
    </row>
    <row r="40" spans="1:22" ht="3" customHeight="1" thickBot="1">
      <c r="A40" s="320"/>
      <c r="B40" s="321"/>
      <c r="C40" s="321"/>
      <c r="D40" s="321"/>
      <c r="E40" s="321"/>
      <c r="F40" s="321"/>
      <c r="G40" s="321"/>
      <c r="H40" s="322"/>
    </row>
    <row r="41" spans="1:22" s="4" customFormat="1" ht="15.95" customHeight="1" thickBot="1">
      <c r="A41" s="452" t="s">
        <v>937</v>
      </c>
      <c r="B41" s="453"/>
      <c r="C41" s="453"/>
      <c r="D41" s="453"/>
      <c r="E41" s="453"/>
      <c r="F41" s="453"/>
      <c r="G41" s="453"/>
      <c r="H41" s="454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</row>
    <row r="42" spans="1:22" ht="3" customHeight="1">
      <c r="A42" s="540"/>
      <c r="B42" s="541"/>
      <c r="C42" s="541"/>
      <c r="D42" s="541"/>
      <c r="E42" s="541"/>
      <c r="F42" s="541"/>
      <c r="G42" s="541"/>
      <c r="H42" s="542"/>
    </row>
    <row r="43" spans="1:22" s="4" customFormat="1" ht="12.95" customHeight="1">
      <c r="A43" s="543"/>
      <c r="B43" s="543"/>
      <c r="C43" s="443" t="s">
        <v>75</v>
      </c>
      <c r="D43" s="443"/>
      <c r="E43" s="443"/>
      <c r="F43" s="443"/>
      <c r="G43" s="443"/>
      <c r="H43" s="44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</row>
    <row r="44" spans="1:22" s="4" customFormat="1" ht="12.95" customHeight="1">
      <c r="A44" s="543"/>
      <c r="B44" s="543"/>
      <c r="C44" s="548">
        <f>B7</f>
        <v>0</v>
      </c>
      <c r="D44" s="548"/>
      <c r="E44" s="548"/>
      <c r="F44" s="548">
        <f>C7</f>
        <v>0</v>
      </c>
      <c r="G44" s="548"/>
      <c r="H44" s="548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</row>
    <row r="45" spans="1:22" s="4" customFormat="1" ht="12.95" customHeight="1">
      <c r="A45" s="543"/>
      <c r="B45" s="543"/>
      <c r="C45" s="549"/>
      <c r="D45" s="549"/>
      <c r="E45" s="549"/>
      <c r="F45" s="550"/>
      <c r="G45" s="550"/>
      <c r="H45" s="550"/>
      <c r="I45" s="13"/>
      <c r="J45" s="13"/>
      <c r="K45" s="15">
        <f>COUNTA(C45:H45)</f>
        <v>0</v>
      </c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</row>
    <row r="46" spans="1:22" ht="23.1" customHeight="1">
      <c r="A46" s="543"/>
      <c r="B46" s="543"/>
      <c r="C46" s="547"/>
      <c r="D46" s="547"/>
      <c r="E46" s="547"/>
      <c r="F46" s="547"/>
      <c r="G46" s="547"/>
      <c r="H46" s="547"/>
      <c r="J46" s="17"/>
      <c r="K46" s="15">
        <f>COUNTA(C46)</f>
        <v>0</v>
      </c>
    </row>
    <row r="47" spans="1:22" ht="3" customHeight="1" thickBot="1">
      <c r="A47" s="320"/>
      <c r="B47" s="321"/>
      <c r="C47" s="321"/>
      <c r="D47" s="321"/>
      <c r="E47" s="321"/>
      <c r="F47" s="321"/>
      <c r="G47" s="321"/>
      <c r="H47" s="322"/>
    </row>
    <row r="48" spans="1:22" s="4" customFormat="1" ht="15.95" customHeight="1" thickBot="1">
      <c r="A48" s="452" t="s">
        <v>874</v>
      </c>
      <c r="B48" s="453"/>
      <c r="C48" s="453"/>
      <c r="D48" s="453"/>
      <c r="E48" s="453"/>
      <c r="F48" s="453"/>
      <c r="G48" s="453"/>
      <c r="H48" s="454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</row>
    <row r="49" spans="1:22" ht="3" customHeight="1">
      <c r="A49" s="540"/>
      <c r="B49" s="541"/>
      <c r="C49" s="541"/>
      <c r="D49" s="541"/>
      <c r="E49" s="541"/>
      <c r="F49" s="541"/>
      <c r="G49" s="541"/>
      <c r="H49" s="542"/>
    </row>
    <row r="50" spans="1:22" s="4" customFormat="1" ht="12.95" customHeight="1">
      <c r="A50" s="543"/>
      <c r="B50" s="543"/>
      <c r="C50" s="443" t="s">
        <v>77</v>
      </c>
      <c r="D50" s="443"/>
      <c r="E50" s="443"/>
      <c r="F50" s="443"/>
      <c r="G50" s="443"/>
      <c r="H50" s="44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</row>
    <row r="51" spans="1:22" s="4" customFormat="1" ht="12.95" customHeight="1">
      <c r="A51" s="543"/>
      <c r="B51" s="543"/>
      <c r="C51" s="544"/>
      <c r="D51" s="545"/>
      <c r="E51" s="545"/>
      <c r="F51" s="545"/>
      <c r="G51" s="545"/>
      <c r="H51" s="546"/>
      <c r="J51" s="13"/>
      <c r="K51" s="15">
        <f>COUNTA(C51:H51)</f>
        <v>0</v>
      </c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</row>
    <row r="52" spans="1:22" ht="23.1" customHeight="1">
      <c r="A52" s="543"/>
      <c r="B52" s="543"/>
      <c r="C52" s="547"/>
      <c r="D52" s="547"/>
      <c r="E52" s="547"/>
      <c r="F52" s="547"/>
      <c r="G52" s="547"/>
      <c r="H52" s="547"/>
      <c r="J52" s="17"/>
      <c r="K52" s="15">
        <f>COUNTA(C52)</f>
        <v>0</v>
      </c>
    </row>
    <row r="53" spans="1:22" ht="3" customHeight="1" thickBot="1">
      <c r="A53" s="376"/>
      <c r="B53" s="376"/>
      <c r="C53" s="376"/>
      <c r="D53" s="376"/>
      <c r="E53" s="376"/>
      <c r="F53" s="376"/>
      <c r="G53" s="376"/>
      <c r="H53" s="376"/>
    </row>
    <row r="54" spans="1:22" s="4" customFormat="1" ht="15.95" customHeight="1" thickBot="1">
      <c r="A54" s="452" t="s">
        <v>646</v>
      </c>
      <c r="B54" s="453"/>
      <c r="C54" s="453"/>
      <c r="D54" s="453"/>
      <c r="E54" s="453"/>
      <c r="F54" s="453"/>
      <c r="G54" s="453"/>
      <c r="H54" s="454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22" ht="3" customHeight="1">
      <c r="A55" s="540"/>
      <c r="B55" s="541"/>
      <c r="C55" s="541"/>
      <c r="D55" s="541"/>
      <c r="E55" s="541"/>
      <c r="F55" s="541"/>
      <c r="G55" s="541"/>
      <c r="H55" s="542"/>
    </row>
    <row r="56" spans="1:22" s="4" customFormat="1" ht="12.95" customHeight="1">
      <c r="A56" s="543"/>
      <c r="B56" s="543"/>
      <c r="C56" s="443" t="s">
        <v>74</v>
      </c>
      <c r="D56" s="443"/>
      <c r="E56" s="443"/>
      <c r="F56" s="443"/>
      <c r="G56" s="443"/>
      <c r="H56" s="44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</row>
    <row r="57" spans="1:22" s="4" customFormat="1" ht="12.95" customHeight="1">
      <c r="A57" s="543"/>
      <c r="B57" s="543"/>
      <c r="C57" s="544"/>
      <c r="D57" s="545"/>
      <c r="E57" s="545"/>
      <c r="F57" s="545"/>
      <c r="G57" s="545"/>
      <c r="H57" s="546"/>
      <c r="J57" s="13"/>
      <c r="K57" s="15">
        <f>COUNTA(C57:H57)</f>
        <v>0</v>
      </c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</row>
    <row r="58" spans="1:22" ht="23.1" customHeight="1">
      <c r="A58" s="543"/>
      <c r="B58" s="543"/>
      <c r="C58" s="547"/>
      <c r="D58" s="547"/>
      <c r="E58" s="547"/>
      <c r="F58" s="547"/>
      <c r="G58" s="547"/>
      <c r="H58" s="547"/>
      <c r="J58" s="17"/>
      <c r="K58" s="15">
        <f>COUNTA(C58)</f>
        <v>0</v>
      </c>
    </row>
    <row r="59" spans="1:22" ht="3" customHeight="1" thickBot="1">
      <c r="A59" s="356"/>
      <c r="B59" s="357"/>
      <c r="C59" s="357"/>
      <c r="D59" s="357"/>
      <c r="E59" s="357"/>
      <c r="F59" s="357"/>
      <c r="G59" s="357"/>
      <c r="H59" s="358"/>
    </row>
    <row r="60" spans="1:22" s="4" customFormat="1" ht="15.95" customHeight="1" thickBot="1">
      <c r="A60" s="452" t="s">
        <v>647</v>
      </c>
      <c r="B60" s="453"/>
      <c r="C60" s="453"/>
      <c r="D60" s="453"/>
      <c r="E60" s="453"/>
      <c r="F60" s="453"/>
      <c r="G60" s="453"/>
      <c r="H60" s="454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</row>
    <row r="61" spans="1:22" ht="3" customHeight="1">
      <c r="A61" s="540"/>
      <c r="B61" s="541"/>
      <c r="C61" s="541"/>
      <c r="D61" s="541"/>
      <c r="E61" s="541"/>
      <c r="F61" s="541"/>
      <c r="G61" s="541"/>
      <c r="H61" s="542"/>
    </row>
    <row r="62" spans="1:22" s="4" customFormat="1" ht="12.95" customHeight="1">
      <c r="A62" s="543"/>
      <c r="B62" s="543"/>
      <c r="C62" s="443" t="s">
        <v>74</v>
      </c>
      <c r="D62" s="443"/>
      <c r="E62" s="443"/>
      <c r="F62" s="443"/>
      <c r="G62" s="443"/>
      <c r="H62" s="44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</row>
    <row r="63" spans="1:22" s="4" customFormat="1" ht="12.95" customHeight="1">
      <c r="A63" s="543"/>
      <c r="B63" s="543"/>
      <c r="C63" s="544"/>
      <c r="D63" s="545"/>
      <c r="E63" s="545"/>
      <c r="F63" s="545"/>
      <c r="G63" s="545"/>
      <c r="H63" s="546"/>
      <c r="J63" s="13"/>
      <c r="K63" s="15">
        <f>COUNTA(C63:H63)</f>
        <v>0</v>
      </c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</row>
    <row r="64" spans="1:22" ht="23.1" customHeight="1">
      <c r="A64" s="543"/>
      <c r="B64" s="543"/>
      <c r="C64" s="547"/>
      <c r="D64" s="547"/>
      <c r="E64" s="547"/>
      <c r="F64" s="547"/>
      <c r="G64" s="547"/>
      <c r="H64" s="547"/>
      <c r="J64" s="79"/>
      <c r="K64" s="15">
        <f>COUNTA(C64)</f>
        <v>0</v>
      </c>
      <c r="L64" s="79"/>
      <c r="M64" s="79"/>
      <c r="N64" s="79"/>
    </row>
    <row r="65" spans="1:22" s="26" customFormat="1" ht="3" customHeight="1" thickBot="1">
      <c r="A65" s="376"/>
      <c r="B65" s="376"/>
      <c r="C65" s="376"/>
      <c r="D65" s="376"/>
      <c r="E65" s="376"/>
      <c r="F65" s="376"/>
      <c r="G65" s="376"/>
      <c r="H65" s="376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</row>
    <row r="66" spans="1:22" s="4" customFormat="1" ht="15.95" customHeight="1" thickBot="1">
      <c r="A66" s="452" t="s">
        <v>72</v>
      </c>
      <c r="B66" s="453"/>
      <c r="C66" s="453"/>
      <c r="D66" s="453"/>
      <c r="E66" s="453"/>
      <c r="F66" s="453"/>
      <c r="G66" s="453"/>
      <c r="H66" s="454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22" ht="3" customHeight="1">
      <c r="A67" s="540"/>
      <c r="B67" s="541"/>
      <c r="C67" s="541"/>
      <c r="D67" s="541"/>
      <c r="E67" s="541"/>
      <c r="F67" s="541"/>
      <c r="G67" s="541"/>
      <c r="H67" s="542"/>
    </row>
    <row r="68" spans="1:22" s="4" customFormat="1" ht="12.95" customHeight="1">
      <c r="A68" s="543"/>
      <c r="B68" s="543"/>
      <c r="C68" s="443" t="s">
        <v>77</v>
      </c>
      <c r="D68" s="443"/>
      <c r="E68" s="443"/>
      <c r="F68" s="443"/>
      <c r="G68" s="443"/>
      <c r="H68" s="44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</row>
    <row r="69" spans="1:22" s="4" customFormat="1" ht="12.95" customHeight="1">
      <c r="A69" s="543"/>
      <c r="B69" s="543"/>
      <c r="C69" s="544"/>
      <c r="D69" s="545"/>
      <c r="E69" s="545"/>
      <c r="F69" s="545"/>
      <c r="G69" s="545"/>
      <c r="H69" s="546"/>
      <c r="J69" s="13"/>
      <c r="K69" s="15">
        <f>COUNTA(C69:H69)</f>
        <v>0</v>
      </c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</row>
    <row r="70" spans="1:22" ht="23.1" customHeight="1">
      <c r="A70" s="543"/>
      <c r="B70" s="543"/>
      <c r="C70" s="547"/>
      <c r="D70" s="547"/>
      <c r="E70" s="547"/>
      <c r="F70" s="547"/>
      <c r="G70" s="547"/>
      <c r="H70" s="547"/>
      <c r="J70" s="79"/>
      <c r="K70" s="15">
        <f>COUNTA(C70)</f>
        <v>0</v>
      </c>
      <c r="L70" s="79"/>
      <c r="M70" s="79"/>
      <c r="N70" s="79"/>
    </row>
    <row r="71" spans="1:22" ht="3" customHeight="1" thickBot="1">
      <c r="A71" s="537"/>
      <c r="B71" s="538"/>
      <c r="C71" s="538"/>
      <c r="D71" s="538"/>
      <c r="E71" s="538"/>
      <c r="F71" s="538"/>
      <c r="G71" s="538"/>
      <c r="H71" s="539"/>
    </row>
    <row r="72" spans="1:22" s="4" customFormat="1" ht="15.95" customHeight="1" thickBot="1">
      <c r="A72" s="452" t="s">
        <v>73</v>
      </c>
      <c r="B72" s="453"/>
      <c r="C72" s="453"/>
      <c r="D72" s="453"/>
      <c r="E72" s="453"/>
      <c r="F72" s="453"/>
      <c r="G72" s="453"/>
      <c r="H72" s="454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</row>
    <row r="73" spans="1:22" ht="3" customHeight="1">
      <c r="A73" s="540"/>
      <c r="B73" s="541"/>
      <c r="C73" s="541"/>
      <c r="D73" s="541"/>
      <c r="E73" s="541"/>
      <c r="F73" s="541"/>
      <c r="G73" s="541"/>
      <c r="H73" s="542"/>
    </row>
    <row r="74" spans="1:22" s="4" customFormat="1" ht="12.95" customHeight="1">
      <c r="A74" s="543"/>
      <c r="B74" s="543"/>
      <c r="C74" s="443" t="s">
        <v>75</v>
      </c>
      <c r="D74" s="443"/>
      <c r="E74" s="443"/>
      <c r="F74" s="443"/>
      <c r="G74" s="443"/>
      <c r="H74" s="44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</row>
    <row r="75" spans="1:22" s="4" customFormat="1" ht="12.95" customHeight="1">
      <c r="A75" s="543"/>
      <c r="B75" s="543"/>
      <c r="C75" s="544"/>
      <c r="D75" s="545"/>
      <c r="E75" s="545"/>
      <c r="F75" s="545"/>
      <c r="G75" s="545"/>
      <c r="H75" s="546"/>
      <c r="J75" s="13"/>
      <c r="K75" s="15">
        <f>COUNTA(C75:H75)</f>
        <v>0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</row>
    <row r="76" spans="1:22" ht="23.1" customHeight="1">
      <c r="A76" s="543"/>
      <c r="B76" s="543"/>
      <c r="C76" s="547"/>
      <c r="D76" s="547"/>
      <c r="E76" s="547"/>
      <c r="F76" s="547"/>
      <c r="G76" s="547"/>
      <c r="H76" s="547"/>
      <c r="J76" s="79"/>
      <c r="K76" s="15">
        <f>COUNTA(C76)</f>
        <v>0</v>
      </c>
      <c r="L76" s="79"/>
      <c r="M76" s="79"/>
      <c r="N76" s="79"/>
    </row>
    <row r="77" spans="1:22" ht="3" customHeight="1" thickBot="1">
      <c r="A77" s="537"/>
      <c r="B77" s="538"/>
      <c r="C77" s="538"/>
      <c r="D77" s="538"/>
      <c r="E77" s="538"/>
      <c r="F77" s="538"/>
      <c r="G77" s="538"/>
      <c r="H77" s="539"/>
    </row>
    <row r="78" spans="1:22" s="4" customFormat="1" ht="15.95" customHeight="1" thickBot="1">
      <c r="A78" s="452" t="s">
        <v>651</v>
      </c>
      <c r="B78" s="453"/>
      <c r="C78" s="453"/>
      <c r="D78" s="453"/>
      <c r="E78" s="453"/>
      <c r="F78" s="453"/>
      <c r="G78" s="453"/>
      <c r="H78" s="454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</row>
    <row r="79" spans="1:22" ht="3" customHeight="1">
      <c r="A79" s="540"/>
      <c r="B79" s="541"/>
      <c r="C79" s="541"/>
      <c r="D79" s="541"/>
      <c r="E79" s="541"/>
      <c r="F79" s="541"/>
      <c r="G79" s="541"/>
      <c r="H79" s="542"/>
    </row>
    <row r="80" spans="1:22" s="4" customFormat="1" ht="12.95" customHeight="1">
      <c r="A80" s="543"/>
      <c r="B80" s="543"/>
      <c r="C80" s="443" t="s">
        <v>74</v>
      </c>
      <c r="D80" s="443"/>
      <c r="E80" s="443"/>
      <c r="F80" s="443"/>
      <c r="G80" s="443"/>
      <c r="H80" s="44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</row>
    <row r="81" spans="1:22" s="4" customFormat="1" ht="12.95" customHeight="1">
      <c r="A81" s="543"/>
      <c r="B81" s="543"/>
      <c r="C81" s="544"/>
      <c r="D81" s="545"/>
      <c r="E81" s="545"/>
      <c r="F81" s="545"/>
      <c r="G81" s="545"/>
      <c r="H81" s="546"/>
      <c r="J81" s="13"/>
      <c r="K81" s="15">
        <f>COUNTA(C81:H81)</f>
        <v>0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</row>
    <row r="82" spans="1:22" ht="23.1" customHeight="1">
      <c r="A82" s="543"/>
      <c r="B82" s="543"/>
      <c r="C82" s="547"/>
      <c r="D82" s="547"/>
      <c r="E82" s="547"/>
      <c r="F82" s="547"/>
      <c r="G82" s="547"/>
      <c r="H82" s="547"/>
      <c r="J82" s="79"/>
      <c r="K82" s="15">
        <f>COUNTA(C82)</f>
        <v>0</v>
      </c>
      <c r="L82" s="79"/>
      <c r="M82" s="79"/>
      <c r="N82" s="79"/>
    </row>
    <row r="83" spans="1:22" ht="3" customHeight="1" thickBot="1">
      <c r="A83" s="537"/>
      <c r="B83" s="538"/>
      <c r="C83" s="538"/>
      <c r="D83" s="538"/>
      <c r="E83" s="538"/>
      <c r="F83" s="538"/>
      <c r="G83" s="538"/>
      <c r="H83" s="539"/>
    </row>
    <row r="84" spans="1:22" s="4" customFormat="1" ht="15.95" customHeight="1" thickBot="1">
      <c r="A84" s="452" t="s">
        <v>652</v>
      </c>
      <c r="B84" s="453"/>
      <c r="C84" s="453"/>
      <c r="D84" s="453"/>
      <c r="E84" s="453"/>
      <c r="F84" s="453"/>
      <c r="G84" s="453"/>
      <c r="H84" s="454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</row>
    <row r="85" spans="1:22" ht="3" customHeight="1">
      <c r="A85" s="540"/>
      <c r="B85" s="541"/>
      <c r="C85" s="541"/>
      <c r="D85" s="541"/>
      <c r="E85" s="541"/>
      <c r="F85" s="541"/>
      <c r="G85" s="541"/>
      <c r="H85" s="542"/>
    </row>
    <row r="86" spans="1:22" s="4" customFormat="1" ht="12.95" customHeight="1">
      <c r="A86" s="543"/>
      <c r="B86" s="543"/>
      <c r="C86" s="443" t="s">
        <v>74</v>
      </c>
      <c r="D86" s="443"/>
      <c r="E86" s="443"/>
      <c r="F86" s="443"/>
      <c r="G86" s="443"/>
      <c r="H86" s="44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</row>
    <row r="87" spans="1:22" s="4" customFormat="1" ht="12.95" customHeight="1">
      <c r="A87" s="543"/>
      <c r="B87" s="543"/>
      <c r="C87" s="544"/>
      <c r="D87" s="545"/>
      <c r="E87" s="545"/>
      <c r="F87" s="545"/>
      <c r="G87" s="545"/>
      <c r="H87" s="546"/>
      <c r="J87" s="13"/>
      <c r="K87" s="15">
        <f>COUNTA(C87:H87)</f>
        <v>0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</row>
    <row r="88" spans="1:22" ht="23.1" customHeight="1">
      <c r="A88" s="543"/>
      <c r="B88" s="543"/>
      <c r="C88" s="547"/>
      <c r="D88" s="547"/>
      <c r="E88" s="547"/>
      <c r="F88" s="547"/>
      <c r="G88" s="547"/>
      <c r="H88" s="547"/>
      <c r="J88" s="79"/>
      <c r="K88" s="15">
        <f>COUNTA(C88)</f>
        <v>0</v>
      </c>
      <c r="L88" s="79"/>
      <c r="M88" s="79"/>
      <c r="N88" s="79"/>
    </row>
    <row r="89" spans="1:22" ht="3" customHeight="1" thickBot="1">
      <c r="A89" s="537"/>
      <c r="B89" s="538"/>
      <c r="C89" s="538"/>
      <c r="D89" s="538"/>
      <c r="E89" s="538"/>
      <c r="F89" s="538"/>
      <c r="G89" s="538"/>
      <c r="H89" s="539"/>
    </row>
    <row r="90" spans="1:22" s="4" customFormat="1" ht="15.95" customHeight="1" thickBot="1">
      <c r="A90" s="452" t="s">
        <v>664</v>
      </c>
      <c r="B90" s="453"/>
      <c r="C90" s="453"/>
      <c r="D90" s="453"/>
      <c r="E90" s="453"/>
      <c r="F90" s="453"/>
      <c r="G90" s="453"/>
      <c r="H90" s="454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</row>
    <row r="91" spans="1:22" ht="3" customHeight="1">
      <c r="A91" s="540"/>
      <c r="B91" s="541"/>
      <c r="C91" s="541"/>
      <c r="D91" s="541"/>
      <c r="E91" s="541"/>
      <c r="F91" s="541"/>
      <c r="G91" s="541"/>
      <c r="H91" s="542"/>
    </row>
    <row r="92" spans="1:22" s="4" customFormat="1" ht="12.95" customHeight="1">
      <c r="A92" s="543"/>
      <c r="B92" s="543"/>
      <c r="C92" s="443" t="s">
        <v>75</v>
      </c>
      <c r="D92" s="443"/>
      <c r="E92" s="443"/>
      <c r="F92" s="443"/>
      <c r="G92" s="443"/>
      <c r="H92" s="44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</row>
    <row r="93" spans="1:22" s="4" customFormat="1" ht="12.95" customHeight="1">
      <c r="A93" s="543"/>
      <c r="B93" s="543"/>
      <c r="C93" s="544"/>
      <c r="D93" s="545"/>
      <c r="E93" s="545"/>
      <c r="F93" s="545"/>
      <c r="G93" s="545"/>
      <c r="H93" s="546"/>
      <c r="J93" s="13"/>
      <c r="K93" s="15">
        <f>COUNTA(C93:H93)</f>
        <v>0</v>
      </c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</row>
    <row r="94" spans="1:22" ht="23.1" customHeight="1">
      <c r="A94" s="543"/>
      <c r="B94" s="543"/>
      <c r="C94" s="547"/>
      <c r="D94" s="547"/>
      <c r="E94" s="547"/>
      <c r="F94" s="547"/>
      <c r="G94" s="547"/>
      <c r="H94" s="547"/>
      <c r="J94" s="79"/>
      <c r="K94" s="15">
        <f>COUNTA(C94)</f>
        <v>0</v>
      </c>
      <c r="L94" s="79"/>
      <c r="M94" s="79"/>
      <c r="N94" s="79"/>
    </row>
    <row r="95" spans="1:22" ht="3" customHeight="1" thickBot="1">
      <c r="A95" s="320"/>
      <c r="B95" s="321"/>
      <c r="C95" s="321"/>
      <c r="D95" s="321"/>
      <c r="E95" s="321"/>
      <c r="F95" s="321"/>
      <c r="G95" s="321"/>
      <c r="H95" s="322"/>
    </row>
    <row r="96" spans="1:22" s="4" customFormat="1" ht="15.95" customHeight="1" thickBot="1">
      <c r="A96" s="452" t="s">
        <v>869</v>
      </c>
      <c r="B96" s="453"/>
      <c r="C96" s="453"/>
      <c r="D96" s="453"/>
      <c r="E96" s="453"/>
      <c r="F96" s="453"/>
      <c r="G96" s="453"/>
      <c r="H96" s="454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</row>
    <row r="97" spans="1:22" ht="3" customHeight="1">
      <c r="A97" s="540"/>
      <c r="B97" s="541"/>
      <c r="C97" s="541"/>
      <c r="D97" s="541"/>
      <c r="E97" s="541"/>
      <c r="F97" s="541"/>
      <c r="G97" s="541"/>
      <c r="H97" s="542"/>
    </row>
    <row r="98" spans="1:22" s="4" customFormat="1" ht="12.95" customHeight="1">
      <c r="A98" s="543"/>
      <c r="B98" s="543"/>
      <c r="C98" s="443" t="s">
        <v>75</v>
      </c>
      <c r="D98" s="443"/>
      <c r="E98" s="443"/>
      <c r="F98" s="443"/>
      <c r="G98" s="443"/>
      <c r="H98" s="44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</row>
    <row r="99" spans="1:22" s="4" customFormat="1" ht="12.95" customHeight="1">
      <c r="A99" s="543"/>
      <c r="B99" s="543"/>
      <c r="C99" s="544"/>
      <c r="D99" s="545"/>
      <c r="E99" s="545"/>
      <c r="F99" s="545"/>
      <c r="G99" s="545"/>
      <c r="H99" s="546"/>
      <c r="J99" s="13"/>
      <c r="K99" s="15">
        <f>COUNTA(C99:H99)</f>
        <v>0</v>
      </c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</row>
    <row r="100" spans="1:22" ht="23.1" customHeight="1">
      <c r="A100" s="543"/>
      <c r="B100" s="543"/>
      <c r="C100" s="547"/>
      <c r="D100" s="547"/>
      <c r="E100" s="547"/>
      <c r="F100" s="547"/>
      <c r="G100" s="547"/>
      <c r="H100" s="547"/>
      <c r="J100" s="79"/>
      <c r="K100" s="15">
        <f>COUNTA(C100)</f>
        <v>0</v>
      </c>
      <c r="L100" s="79"/>
      <c r="M100" s="79"/>
      <c r="N100" s="79"/>
    </row>
    <row r="101" spans="1:22" ht="3" customHeight="1" thickBot="1">
      <c r="A101" s="320"/>
      <c r="B101" s="321"/>
      <c r="C101" s="321"/>
      <c r="D101" s="321"/>
      <c r="E101" s="321"/>
      <c r="F101" s="321"/>
      <c r="G101" s="321"/>
      <c r="H101" s="322"/>
    </row>
    <row r="102" spans="1:22" s="4" customFormat="1" ht="15.95" customHeight="1" thickBot="1">
      <c r="A102" s="452" t="s">
        <v>656</v>
      </c>
      <c r="B102" s="453"/>
      <c r="C102" s="453"/>
      <c r="D102" s="453"/>
      <c r="E102" s="453"/>
      <c r="F102" s="453"/>
      <c r="G102" s="453"/>
      <c r="H102" s="454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</row>
    <row r="103" spans="1:22" ht="3" customHeight="1">
      <c r="A103" s="540"/>
      <c r="B103" s="541"/>
      <c r="C103" s="541"/>
      <c r="D103" s="541"/>
      <c r="E103" s="541"/>
      <c r="F103" s="541"/>
      <c r="G103" s="541"/>
      <c r="H103" s="542"/>
    </row>
    <row r="104" spans="1:22" s="4" customFormat="1" ht="12.95" customHeight="1">
      <c r="A104" s="543"/>
      <c r="B104" s="543"/>
      <c r="C104" s="443" t="s">
        <v>667</v>
      </c>
      <c r="D104" s="443"/>
      <c r="E104" s="443"/>
      <c r="F104" s="443"/>
      <c r="G104" s="443"/>
      <c r="H104" s="44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</row>
    <row r="105" spans="1:22" s="4" customFormat="1" ht="12.95" customHeight="1">
      <c r="A105" s="543"/>
      <c r="B105" s="543"/>
      <c r="C105" s="558"/>
      <c r="D105" s="558"/>
      <c r="E105" s="558"/>
      <c r="F105" s="550"/>
      <c r="G105" s="550"/>
      <c r="H105" s="550"/>
      <c r="I105" s="13"/>
      <c r="J105" s="13"/>
      <c r="K105" s="15">
        <f>COUNTA(C105:H105)</f>
        <v>0</v>
      </c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</row>
    <row r="106" spans="1:22" ht="23.1" customHeight="1">
      <c r="A106" s="543"/>
      <c r="B106" s="543"/>
      <c r="C106" s="547"/>
      <c r="D106" s="547"/>
      <c r="E106" s="547"/>
      <c r="F106" s="547"/>
      <c r="G106" s="547"/>
      <c r="H106" s="547"/>
      <c r="J106" s="17"/>
      <c r="K106" s="15">
        <f>COUNTA(C106)</f>
        <v>0</v>
      </c>
    </row>
    <row r="107" spans="1:22" ht="3" customHeight="1" thickBot="1">
      <c r="A107" s="537"/>
      <c r="B107" s="538"/>
      <c r="C107" s="538"/>
      <c r="D107" s="538"/>
      <c r="E107" s="538"/>
      <c r="F107" s="538"/>
      <c r="G107" s="538"/>
      <c r="H107" s="539"/>
    </row>
    <row r="108" spans="1:22" s="4" customFormat="1" ht="15.95" customHeight="1" thickBot="1">
      <c r="A108" s="452" t="s">
        <v>648</v>
      </c>
      <c r="B108" s="453"/>
      <c r="C108" s="453"/>
      <c r="D108" s="453"/>
      <c r="E108" s="453"/>
      <c r="F108" s="453"/>
      <c r="G108" s="453"/>
      <c r="H108" s="454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</row>
    <row r="109" spans="1:22" ht="3" customHeight="1">
      <c r="A109" s="540"/>
      <c r="B109" s="541"/>
      <c r="C109" s="541"/>
      <c r="D109" s="541"/>
      <c r="E109" s="541"/>
      <c r="F109" s="541"/>
      <c r="G109" s="541"/>
      <c r="H109" s="542"/>
    </row>
    <row r="110" spans="1:22" s="4" customFormat="1" ht="12.95" customHeight="1">
      <c r="A110" s="543"/>
      <c r="B110" s="543"/>
      <c r="C110" s="443" t="s">
        <v>77</v>
      </c>
      <c r="D110" s="443"/>
      <c r="E110" s="443"/>
      <c r="F110" s="443"/>
      <c r="G110" s="443"/>
      <c r="H110" s="44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22" s="4" customFormat="1" ht="12.95" customHeight="1">
      <c r="A111" s="543"/>
      <c r="B111" s="543"/>
      <c r="C111" s="544"/>
      <c r="D111" s="545"/>
      <c r="E111" s="545"/>
      <c r="F111" s="545"/>
      <c r="G111" s="545"/>
      <c r="H111" s="546"/>
      <c r="J111" s="13"/>
      <c r="K111" s="15">
        <f>COUNTA(C111:H111)</f>
        <v>0</v>
      </c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</row>
    <row r="112" spans="1:22" ht="23.1" customHeight="1">
      <c r="A112" s="543"/>
      <c r="B112" s="543"/>
      <c r="C112" s="547"/>
      <c r="D112" s="547"/>
      <c r="E112" s="547"/>
      <c r="F112" s="547"/>
      <c r="G112" s="547"/>
      <c r="H112" s="547"/>
      <c r="J112" s="79"/>
      <c r="K112" s="15">
        <f>COUNTA(C112)</f>
        <v>0</v>
      </c>
      <c r="L112" s="79"/>
      <c r="M112" s="79"/>
      <c r="N112" s="79"/>
    </row>
    <row r="113" spans="1:22" ht="3" customHeight="1" thickBot="1">
      <c r="A113" s="537"/>
      <c r="B113" s="538"/>
      <c r="C113" s="538"/>
      <c r="D113" s="538"/>
      <c r="E113" s="538"/>
      <c r="F113" s="538"/>
      <c r="G113" s="538"/>
      <c r="H113" s="539"/>
    </row>
    <row r="114" spans="1:22" s="4" customFormat="1" ht="15.95" customHeight="1" thickBot="1">
      <c r="A114" s="452" t="s">
        <v>649</v>
      </c>
      <c r="B114" s="453"/>
      <c r="C114" s="453"/>
      <c r="D114" s="453"/>
      <c r="E114" s="453"/>
      <c r="F114" s="453"/>
      <c r="G114" s="453"/>
      <c r="H114" s="454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</row>
    <row r="115" spans="1:22" ht="3" customHeight="1">
      <c r="A115" s="540"/>
      <c r="B115" s="541"/>
      <c r="C115" s="541"/>
      <c r="D115" s="541"/>
      <c r="E115" s="541"/>
      <c r="F115" s="541"/>
      <c r="G115" s="541"/>
      <c r="H115" s="542"/>
    </row>
    <row r="116" spans="1:22" s="4" customFormat="1" ht="12.95" customHeight="1">
      <c r="A116" s="543"/>
      <c r="B116" s="543"/>
      <c r="C116" s="443" t="s">
        <v>653</v>
      </c>
      <c r="D116" s="443"/>
      <c r="E116" s="443"/>
      <c r="F116" s="443"/>
      <c r="G116" s="443"/>
      <c r="H116" s="44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</row>
    <row r="117" spans="1:22" s="4" customFormat="1" ht="12.95" customHeight="1">
      <c r="A117" s="543"/>
      <c r="B117" s="543"/>
      <c r="C117" s="544"/>
      <c r="D117" s="545"/>
      <c r="E117" s="545"/>
      <c r="F117" s="545"/>
      <c r="G117" s="545"/>
      <c r="H117" s="546"/>
      <c r="J117" s="13"/>
      <c r="K117" s="15">
        <f>COUNTA(C117:H117)</f>
        <v>0</v>
      </c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</row>
    <row r="118" spans="1:22" ht="39.950000000000003" customHeight="1">
      <c r="A118" s="543"/>
      <c r="B118" s="543"/>
      <c r="C118" s="547"/>
      <c r="D118" s="547"/>
      <c r="E118" s="547"/>
      <c r="F118" s="547"/>
      <c r="G118" s="547"/>
      <c r="H118" s="547"/>
      <c r="J118" s="79"/>
      <c r="K118" s="15">
        <f>COUNTA(C118)</f>
        <v>0</v>
      </c>
      <c r="L118" s="79"/>
      <c r="M118" s="79"/>
      <c r="N118" s="79"/>
    </row>
    <row r="119" spans="1:22" ht="3" customHeight="1">
      <c r="A119" s="537"/>
      <c r="B119" s="538"/>
      <c r="C119" s="538"/>
      <c r="D119" s="538"/>
      <c r="E119" s="538"/>
      <c r="F119" s="538"/>
      <c r="G119" s="538"/>
      <c r="H119" s="539"/>
    </row>
    <row r="120" spans="1:22" ht="3" customHeight="1" thickBot="1">
      <c r="A120" s="537"/>
      <c r="B120" s="538"/>
      <c r="C120" s="538"/>
      <c r="D120" s="538"/>
      <c r="E120" s="538"/>
      <c r="F120" s="538"/>
      <c r="G120" s="538"/>
      <c r="H120" s="539"/>
    </row>
    <row r="121" spans="1:22" s="4" customFormat="1" ht="15.95" customHeight="1" thickBot="1">
      <c r="A121" s="452" t="s">
        <v>650</v>
      </c>
      <c r="B121" s="453"/>
      <c r="C121" s="453"/>
      <c r="D121" s="453"/>
      <c r="E121" s="453"/>
      <c r="F121" s="453"/>
      <c r="G121" s="453"/>
      <c r="H121" s="454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</row>
    <row r="122" spans="1:22" ht="3" customHeight="1">
      <c r="A122" s="540"/>
      <c r="B122" s="541"/>
      <c r="C122" s="541"/>
      <c r="D122" s="541"/>
      <c r="E122" s="541"/>
      <c r="F122" s="541"/>
      <c r="G122" s="541"/>
      <c r="H122" s="542"/>
    </row>
    <row r="123" spans="1:22" s="4" customFormat="1" ht="12.95" customHeight="1">
      <c r="A123" s="543"/>
      <c r="B123" s="543"/>
      <c r="C123" s="443" t="s">
        <v>74</v>
      </c>
      <c r="D123" s="443"/>
      <c r="E123" s="443"/>
      <c r="F123" s="443"/>
      <c r="G123" s="443"/>
      <c r="H123" s="44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</row>
    <row r="124" spans="1:22" s="4" customFormat="1" ht="12.95" customHeight="1">
      <c r="A124" s="543"/>
      <c r="B124" s="543"/>
      <c r="C124" s="544"/>
      <c r="D124" s="545"/>
      <c r="E124" s="545"/>
      <c r="F124" s="545"/>
      <c r="G124" s="545"/>
      <c r="H124" s="546"/>
      <c r="J124" s="13"/>
      <c r="K124" s="15">
        <f>COUNTA(C124:H124)</f>
        <v>0</v>
      </c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</row>
    <row r="125" spans="1:22" ht="23.1" customHeight="1">
      <c r="A125" s="543"/>
      <c r="B125" s="543"/>
      <c r="C125" s="547"/>
      <c r="D125" s="547"/>
      <c r="E125" s="547"/>
      <c r="F125" s="547"/>
      <c r="G125" s="547"/>
      <c r="H125" s="547"/>
      <c r="J125" s="79"/>
      <c r="K125" s="15">
        <f>COUNTA(C125)</f>
        <v>0</v>
      </c>
      <c r="L125" s="79"/>
      <c r="M125" s="79"/>
      <c r="N125" s="79"/>
    </row>
    <row r="126" spans="1:22" ht="3" customHeight="1" thickBot="1">
      <c r="A126" s="537"/>
      <c r="B126" s="538"/>
      <c r="C126" s="538"/>
      <c r="D126" s="538"/>
      <c r="E126" s="538"/>
      <c r="F126" s="538"/>
      <c r="G126" s="538"/>
      <c r="H126" s="539"/>
    </row>
    <row r="127" spans="1:22" s="4" customFormat="1" ht="15.95" customHeight="1" thickBot="1">
      <c r="A127" s="452" t="s">
        <v>78</v>
      </c>
      <c r="B127" s="453"/>
      <c r="C127" s="453"/>
      <c r="D127" s="453"/>
      <c r="E127" s="453"/>
      <c r="F127" s="453"/>
      <c r="G127" s="453"/>
      <c r="H127" s="454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</row>
    <row r="128" spans="1:22" ht="3" customHeight="1">
      <c r="A128" s="540"/>
      <c r="B128" s="541"/>
      <c r="C128" s="541"/>
      <c r="D128" s="541"/>
      <c r="E128" s="541"/>
      <c r="F128" s="541"/>
      <c r="G128" s="541"/>
      <c r="H128" s="542"/>
    </row>
    <row r="129" spans="1:22" s="4" customFormat="1" ht="12.95" customHeight="1">
      <c r="A129" s="543"/>
      <c r="B129" s="543"/>
      <c r="C129" s="443" t="s">
        <v>77</v>
      </c>
      <c r="D129" s="443"/>
      <c r="E129" s="443"/>
      <c r="F129" s="443"/>
      <c r="G129" s="443"/>
      <c r="H129" s="44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</row>
    <row r="130" spans="1:22" s="4" customFormat="1" ht="12.95" customHeight="1">
      <c r="A130" s="543"/>
      <c r="B130" s="543"/>
      <c r="C130" s="544"/>
      <c r="D130" s="545"/>
      <c r="E130" s="545"/>
      <c r="F130" s="545"/>
      <c r="G130" s="545"/>
      <c r="H130" s="546"/>
      <c r="J130" s="13"/>
      <c r="K130" s="15">
        <f>COUNTA(C130:H130)</f>
        <v>0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</row>
    <row r="131" spans="1:22" ht="23.1" customHeight="1">
      <c r="A131" s="543"/>
      <c r="B131" s="543"/>
      <c r="C131" s="547"/>
      <c r="D131" s="547"/>
      <c r="E131" s="547"/>
      <c r="F131" s="547"/>
      <c r="G131" s="547"/>
      <c r="H131" s="547"/>
      <c r="J131" s="79"/>
      <c r="K131" s="15">
        <f>COUNTA(C131)</f>
        <v>0</v>
      </c>
      <c r="L131" s="79"/>
      <c r="M131" s="79"/>
      <c r="N131" s="79"/>
    </row>
    <row r="132" spans="1:22" ht="3" customHeight="1" thickBot="1">
      <c r="A132" s="537"/>
      <c r="B132" s="538"/>
      <c r="C132" s="538"/>
      <c r="D132" s="538"/>
      <c r="E132" s="538"/>
      <c r="F132" s="538"/>
      <c r="G132" s="538"/>
      <c r="H132" s="539"/>
    </row>
    <row r="133" spans="1:22" s="4" customFormat="1" ht="15.95" hidden="1" customHeight="1" thickBot="1">
      <c r="A133" s="452" t="s">
        <v>1369</v>
      </c>
      <c r="B133" s="453"/>
      <c r="C133" s="453"/>
      <c r="D133" s="453"/>
      <c r="E133" s="453"/>
      <c r="F133" s="453"/>
      <c r="G133" s="453"/>
      <c r="H133" s="454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</row>
    <row r="134" spans="1:22" ht="3" hidden="1" customHeight="1">
      <c r="A134" s="540"/>
      <c r="B134" s="541"/>
      <c r="C134" s="541"/>
      <c r="D134" s="541"/>
      <c r="E134" s="541"/>
      <c r="F134" s="541"/>
      <c r="G134" s="541"/>
      <c r="H134" s="542"/>
    </row>
    <row r="135" spans="1:22" s="4" customFormat="1" ht="12.95" hidden="1" customHeight="1">
      <c r="A135" s="543"/>
      <c r="B135" s="543"/>
      <c r="C135" s="443" t="s">
        <v>77</v>
      </c>
      <c r="D135" s="443"/>
      <c r="E135" s="443"/>
      <c r="F135" s="443"/>
      <c r="G135" s="443"/>
      <c r="H135" s="44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</row>
    <row r="136" spans="1:22" s="4" customFormat="1" ht="12.95" hidden="1" customHeight="1">
      <c r="A136" s="543"/>
      <c r="B136" s="543"/>
      <c r="C136" s="544" t="s">
        <v>594</v>
      </c>
      <c r="D136" s="545"/>
      <c r="E136" s="545"/>
      <c r="F136" s="545"/>
      <c r="G136" s="545"/>
      <c r="H136" s="546"/>
      <c r="J136" s="13"/>
      <c r="K136" s="15">
        <f>COUNTA(C136:H136)</f>
        <v>1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</row>
    <row r="137" spans="1:22" ht="23.1" hidden="1" customHeight="1">
      <c r="A137" s="543"/>
      <c r="B137" s="543"/>
      <c r="C137" s="547" t="s">
        <v>286</v>
      </c>
      <c r="D137" s="547"/>
      <c r="E137" s="547"/>
      <c r="F137" s="547"/>
      <c r="G137" s="547"/>
      <c r="H137" s="547"/>
      <c r="J137" s="79"/>
      <c r="K137" s="15">
        <f>COUNTA(C137)</f>
        <v>1</v>
      </c>
      <c r="L137" s="79"/>
      <c r="M137" s="79"/>
      <c r="N137" s="79"/>
    </row>
    <row r="138" spans="1:22" ht="3" hidden="1" customHeight="1" thickBot="1">
      <c r="A138" s="537"/>
      <c r="B138" s="538"/>
      <c r="C138" s="538"/>
      <c r="D138" s="538"/>
      <c r="E138" s="538"/>
      <c r="F138" s="538"/>
      <c r="G138" s="538"/>
      <c r="H138" s="539"/>
    </row>
    <row r="139" spans="1:22" s="4" customFormat="1" ht="15.95" customHeight="1" thickBot="1">
      <c r="A139" s="452" t="s">
        <v>655</v>
      </c>
      <c r="B139" s="453"/>
      <c r="C139" s="453"/>
      <c r="D139" s="453"/>
      <c r="E139" s="453"/>
      <c r="F139" s="453"/>
      <c r="G139" s="453"/>
      <c r="H139" s="454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</row>
    <row r="140" spans="1:22" ht="3" customHeight="1">
      <c r="A140" s="540"/>
      <c r="B140" s="541"/>
      <c r="C140" s="541"/>
      <c r="D140" s="541"/>
      <c r="E140" s="541"/>
      <c r="F140" s="541"/>
      <c r="G140" s="541"/>
      <c r="H140" s="542"/>
    </row>
    <row r="141" spans="1:22" s="4" customFormat="1" ht="12.95" customHeight="1">
      <c r="A141" s="543"/>
      <c r="B141" s="543"/>
      <c r="C141" s="443" t="s">
        <v>77</v>
      </c>
      <c r="D141" s="443"/>
      <c r="E141" s="443"/>
      <c r="F141" s="443"/>
      <c r="G141" s="443"/>
      <c r="H141" s="44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</row>
    <row r="142" spans="1:22" s="4" customFormat="1" ht="12.95" customHeight="1">
      <c r="A142" s="543"/>
      <c r="B142" s="543"/>
      <c r="C142" s="544"/>
      <c r="D142" s="545"/>
      <c r="E142" s="545"/>
      <c r="F142" s="545"/>
      <c r="G142" s="545"/>
      <c r="H142" s="546"/>
      <c r="J142" s="13"/>
      <c r="K142" s="15">
        <f>COUNTA(C142:H142)</f>
        <v>0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</row>
    <row r="143" spans="1:22" ht="23.1" customHeight="1">
      <c r="A143" s="543"/>
      <c r="B143" s="543"/>
      <c r="C143" s="547"/>
      <c r="D143" s="547"/>
      <c r="E143" s="547"/>
      <c r="F143" s="547"/>
      <c r="G143" s="547"/>
      <c r="H143" s="547"/>
      <c r="J143" s="79"/>
      <c r="K143" s="15">
        <f>COUNTA(C143)</f>
        <v>0</v>
      </c>
      <c r="L143" s="79"/>
      <c r="M143" s="79"/>
      <c r="N143" s="79"/>
    </row>
    <row r="144" spans="1:22" ht="3" customHeight="1" thickBot="1">
      <c r="A144" s="320"/>
      <c r="B144" s="321"/>
      <c r="C144" s="321"/>
      <c r="D144" s="321"/>
      <c r="E144" s="321"/>
      <c r="F144" s="321"/>
      <c r="G144" s="321"/>
      <c r="H144" s="322"/>
    </row>
    <row r="145" spans="1:22" s="4" customFormat="1" ht="15.95" customHeight="1" thickBot="1">
      <c r="A145" s="452" t="s">
        <v>931</v>
      </c>
      <c r="B145" s="453"/>
      <c r="C145" s="453"/>
      <c r="D145" s="453"/>
      <c r="E145" s="453"/>
      <c r="F145" s="453"/>
      <c r="G145" s="453"/>
      <c r="H145" s="454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</row>
    <row r="146" spans="1:22" ht="3" customHeight="1">
      <c r="A146" s="540"/>
      <c r="B146" s="541"/>
      <c r="C146" s="541"/>
      <c r="D146" s="541"/>
      <c r="E146" s="541"/>
      <c r="F146" s="541"/>
      <c r="G146" s="541"/>
      <c r="H146" s="542"/>
    </row>
    <row r="147" spans="1:22" s="4" customFormat="1" ht="12.95" customHeight="1">
      <c r="A147" s="543"/>
      <c r="B147" s="543"/>
      <c r="C147" s="443" t="s">
        <v>77</v>
      </c>
      <c r="D147" s="443"/>
      <c r="E147" s="443"/>
      <c r="F147" s="443"/>
      <c r="G147" s="443"/>
      <c r="H147" s="44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</row>
    <row r="148" spans="1:22" s="4" customFormat="1" ht="12.95" customHeight="1">
      <c r="A148" s="543"/>
      <c r="B148" s="543"/>
      <c r="C148" s="544"/>
      <c r="D148" s="545"/>
      <c r="E148" s="545"/>
      <c r="F148" s="545"/>
      <c r="G148" s="545"/>
      <c r="H148" s="546"/>
      <c r="J148" s="13"/>
      <c r="K148" s="15">
        <f>COUNTA(C148:H148)</f>
        <v>0</v>
      </c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</row>
    <row r="149" spans="1:22" ht="23.1" customHeight="1">
      <c r="A149" s="543"/>
      <c r="B149" s="543"/>
      <c r="C149" s="547"/>
      <c r="D149" s="547"/>
      <c r="E149" s="547"/>
      <c r="F149" s="547"/>
      <c r="G149" s="547"/>
      <c r="H149" s="547"/>
      <c r="J149" s="79"/>
      <c r="K149" s="15">
        <f>COUNTA(C149)</f>
        <v>0</v>
      </c>
      <c r="L149" s="79"/>
      <c r="M149" s="79"/>
      <c r="N149" s="79"/>
    </row>
    <row r="150" spans="1:22" ht="3" customHeight="1" thickBot="1">
      <c r="A150" s="320"/>
      <c r="B150" s="321"/>
      <c r="C150" s="321"/>
      <c r="D150" s="321"/>
      <c r="E150" s="321"/>
      <c r="F150" s="321"/>
      <c r="G150" s="321"/>
      <c r="H150" s="322"/>
    </row>
    <row r="151" spans="1:22" s="4" customFormat="1" ht="15.95" customHeight="1" thickBot="1">
      <c r="A151" s="452" t="s">
        <v>723</v>
      </c>
      <c r="B151" s="453"/>
      <c r="C151" s="453"/>
      <c r="D151" s="453"/>
      <c r="E151" s="453"/>
      <c r="F151" s="453"/>
      <c r="G151" s="453"/>
      <c r="H151" s="454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</row>
    <row r="152" spans="1:22" ht="3" customHeight="1">
      <c r="A152" s="540"/>
      <c r="B152" s="541"/>
      <c r="C152" s="541"/>
      <c r="D152" s="541"/>
      <c r="E152" s="541"/>
      <c r="F152" s="541"/>
      <c r="G152" s="541"/>
      <c r="H152" s="542"/>
    </row>
    <row r="153" spans="1:22" s="4" customFormat="1" ht="12.95" customHeight="1">
      <c r="A153" s="147"/>
      <c r="B153" s="146"/>
      <c r="C153" s="551" t="s">
        <v>724</v>
      </c>
      <c r="D153" s="552"/>
      <c r="E153" s="552"/>
      <c r="F153" s="552"/>
      <c r="G153" s="552"/>
      <c r="H153" s="55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</row>
    <row r="154" spans="1:22" s="4" customFormat="1" ht="12.95" customHeight="1">
      <c r="A154" s="554"/>
      <c r="B154" s="554"/>
      <c r="C154" s="555"/>
      <c r="D154" s="556"/>
      <c r="E154" s="556"/>
      <c r="F154" s="556"/>
      <c r="G154" s="556"/>
      <c r="H154" s="557"/>
      <c r="I154" s="13"/>
      <c r="J154" s="13"/>
      <c r="K154" s="15">
        <f>COUNTA(C154:H154)</f>
        <v>0</v>
      </c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</row>
    <row r="155" spans="1:22" ht="23.1" customHeight="1">
      <c r="A155" s="543"/>
      <c r="B155" s="543"/>
      <c r="C155" s="547"/>
      <c r="D155" s="547"/>
      <c r="E155" s="547"/>
      <c r="F155" s="547"/>
      <c r="G155" s="547"/>
      <c r="H155" s="547"/>
      <c r="J155" s="17"/>
      <c r="K155" s="15">
        <f>COUNTA(C155)</f>
        <v>0</v>
      </c>
    </row>
    <row r="156" spans="1:22" ht="3" customHeight="1">
      <c r="A156" s="356"/>
      <c r="B156" s="357"/>
      <c r="C156" s="357"/>
      <c r="D156" s="357"/>
      <c r="E156" s="357"/>
      <c r="F156" s="357"/>
      <c r="G156" s="357"/>
      <c r="H156" s="358"/>
    </row>
    <row r="157" spans="1:22" ht="20.100000000000001" customHeight="1">
      <c r="A157" s="489"/>
      <c r="B157" s="490"/>
      <c r="C157" s="491" t="s">
        <v>83</v>
      </c>
      <c r="D157" s="491"/>
      <c r="E157" s="491"/>
      <c r="F157" s="491"/>
      <c r="G157" s="491"/>
      <c r="H157" s="492"/>
    </row>
    <row r="158" spans="1:22" ht="9.9499999999999993" customHeight="1">
      <c r="A158" s="489"/>
      <c r="B158" s="490"/>
      <c r="C158" s="493">
        <f>'SK1'!B35</f>
        <v>0</v>
      </c>
      <c r="D158" s="493"/>
      <c r="E158" s="493"/>
      <c r="F158" s="493"/>
      <c r="G158" s="493"/>
      <c r="H158" s="494"/>
      <c r="J158" s="12"/>
    </row>
    <row r="159" spans="1:22" ht="9.9499999999999993" customHeight="1">
      <c r="A159" s="489"/>
      <c r="B159" s="490"/>
      <c r="C159" s="450" t="s">
        <v>17</v>
      </c>
      <c r="D159" s="450"/>
      <c r="E159" s="450"/>
      <c r="F159" s="450"/>
      <c r="G159" s="450"/>
      <c r="H159" s="451"/>
    </row>
    <row r="169" spans="4:7">
      <c r="G169" s="145"/>
    </row>
    <row r="170" spans="4:7">
      <c r="G170" s="145"/>
    </row>
    <row r="171" spans="4:7">
      <c r="G171" s="145"/>
    </row>
    <row r="174" spans="4:7">
      <c r="D174" s="74"/>
    </row>
    <row r="175" spans="4:7">
      <c r="D175" s="74"/>
    </row>
    <row r="176" spans="4:7">
      <c r="D176" s="74"/>
    </row>
    <row r="177" spans="4:7">
      <c r="D177" s="74"/>
    </row>
    <row r="178" spans="4:7">
      <c r="D178" s="74"/>
    </row>
    <row r="179" spans="4:7">
      <c r="D179" s="74"/>
    </row>
    <row r="180" spans="4:7">
      <c r="D180" s="74"/>
    </row>
    <row r="181" spans="4:7">
      <c r="D181" s="74"/>
    </row>
    <row r="182" spans="4:7">
      <c r="D182" s="74"/>
    </row>
    <row r="183" spans="4:7">
      <c r="D183" s="74"/>
    </row>
    <row r="184" spans="4:7">
      <c r="D184" s="74"/>
    </row>
    <row r="185" spans="4:7">
      <c r="D185" s="74"/>
      <c r="G185" s="112"/>
    </row>
    <row r="186" spans="4:7">
      <c r="D186" s="74"/>
    </row>
    <row r="187" spans="4:7">
      <c r="D187" s="74"/>
      <c r="G187" s="112"/>
    </row>
    <row r="188" spans="4:7">
      <c r="D188" s="74"/>
      <c r="G188" s="112"/>
    </row>
    <row r="189" spans="4:7">
      <c r="D189" s="74"/>
    </row>
    <row r="190" spans="4:7">
      <c r="D190" s="74"/>
    </row>
    <row r="191" spans="4:7">
      <c r="D191" s="74"/>
    </row>
    <row r="192" spans="4:7">
      <c r="D192" s="74"/>
    </row>
    <row r="193" spans="4:4">
      <c r="D193" s="74"/>
    </row>
    <row r="194" spans="4:4">
      <c r="D194" s="74"/>
    </row>
    <row r="195" spans="4:4">
      <c r="D195" s="74"/>
    </row>
    <row r="196" spans="4:4">
      <c r="D196" s="74"/>
    </row>
    <row r="197" spans="4:4">
      <c r="D197" s="74"/>
    </row>
    <row r="198" spans="4:4">
      <c r="D198" s="74"/>
    </row>
    <row r="199" spans="4:4">
      <c r="D199" s="74"/>
    </row>
    <row r="200" spans="4:4">
      <c r="D200" s="74"/>
    </row>
    <row r="201" spans="4:4">
      <c r="D201" s="74"/>
    </row>
    <row r="202" spans="4:4">
      <c r="D202" s="74"/>
    </row>
    <row r="203" spans="4:4">
      <c r="D203" s="74"/>
    </row>
    <row r="204" spans="4:4">
      <c r="D204" s="74"/>
    </row>
  </sheetData>
  <sheetProtection algorithmName="SHA-512" hashValue="UXpApC8HZmbgnNtScbTCRKp3DnkcR5yOxNd6NaplkhHH87XVzMuAvE7HA4MX+h5c1S6W9c5Q8zy8/AWhb6Ya2w==" saltValue="8eMF2POEMHQFF/QY6xGkow==" spinCount="100000" sheet="1" objects="1" scenarios="1" selectLockedCells="1"/>
  <mergeCells count="199">
    <mergeCell ref="A127:H127"/>
    <mergeCell ref="A128:H128"/>
    <mergeCell ref="A129:B131"/>
    <mergeCell ref="C129:H129"/>
    <mergeCell ref="C130:H130"/>
    <mergeCell ref="C131:H131"/>
    <mergeCell ref="A132:H132"/>
    <mergeCell ref="C5:H5"/>
    <mergeCell ref="C6:H6"/>
    <mergeCell ref="B9:H9"/>
    <mergeCell ref="A10:H10"/>
    <mergeCell ref="A11:H11"/>
    <mergeCell ref="A12:H12"/>
    <mergeCell ref="A13:B18"/>
    <mergeCell ref="C13:H13"/>
    <mergeCell ref="C14:E14"/>
    <mergeCell ref="F14:H14"/>
    <mergeCell ref="C16:H16"/>
    <mergeCell ref="C17:E17"/>
    <mergeCell ref="F17:H17"/>
    <mergeCell ref="C18:H18"/>
    <mergeCell ref="A19:H19"/>
    <mergeCell ref="A20:H20"/>
    <mergeCell ref="A21:H21"/>
    <mergeCell ref="J6:U6"/>
    <mergeCell ref="C7:H7"/>
    <mergeCell ref="J7:U7"/>
    <mergeCell ref="A8:H8"/>
    <mergeCell ref="A1:A2"/>
    <mergeCell ref="B1:B2"/>
    <mergeCell ref="C1:H2"/>
    <mergeCell ref="A3:H3"/>
    <mergeCell ref="A4:B4"/>
    <mergeCell ref="C4:D4"/>
    <mergeCell ref="E4:F4"/>
    <mergeCell ref="G4:H4"/>
    <mergeCell ref="A22:B25"/>
    <mergeCell ref="C22:H22"/>
    <mergeCell ref="C23:E23"/>
    <mergeCell ref="F23:H23"/>
    <mergeCell ref="C24:E24"/>
    <mergeCell ref="F24:H24"/>
    <mergeCell ref="C25:H25"/>
    <mergeCell ref="A26:H26"/>
    <mergeCell ref="A27:H27"/>
    <mergeCell ref="A28:H28"/>
    <mergeCell ref="A29:B32"/>
    <mergeCell ref="C29:H29"/>
    <mergeCell ref="C30:E30"/>
    <mergeCell ref="F30:H30"/>
    <mergeCell ref="C31:E31"/>
    <mergeCell ref="F31:H31"/>
    <mergeCell ref="C32:H32"/>
    <mergeCell ref="A33:H33"/>
    <mergeCell ref="A34:H34"/>
    <mergeCell ref="A35:H35"/>
    <mergeCell ref="A36:B39"/>
    <mergeCell ref="C36:H36"/>
    <mergeCell ref="C37:E37"/>
    <mergeCell ref="F37:H37"/>
    <mergeCell ref="C38:E38"/>
    <mergeCell ref="F38:H38"/>
    <mergeCell ref="C39:H39"/>
    <mergeCell ref="A56:B58"/>
    <mergeCell ref="C56:H56"/>
    <mergeCell ref="C57:H57"/>
    <mergeCell ref="C58:H58"/>
    <mergeCell ref="A53:H53"/>
    <mergeCell ref="A48:H48"/>
    <mergeCell ref="A49:H49"/>
    <mergeCell ref="A50:B52"/>
    <mergeCell ref="C50:H50"/>
    <mergeCell ref="C51:H51"/>
    <mergeCell ref="C52:H52"/>
    <mergeCell ref="A65:H65"/>
    <mergeCell ref="A66:H66"/>
    <mergeCell ref="A67:H67"/>
    <mergeCell ref="A68:B70"/>
    <mergeCell ref="C68:H68"/>
    <mergeCell ref="C69:H69"/>
    <mergeCell ref="C70:H70"/>
    <mergeCell ref="A59:H59"/>
    <mergeCell ref="A60:H60"/>
    <mergeCell ref="A61:H61"/>
    <mergeCell ref="A62:B64"/>
    <mergeCell ref="C62:H62"/>
    <mergeCell ref="C63:H63"/>
    <mergeCell ref="C64:H64"/>
    <mergeCell ref="A89:H89"/>
    <mergeCell ref="A90:H90"/>
    <mergeCell ref="A95:H95"/>
    <mergeCell ref="A96:H96"/>
    <mergeCell ref="A97:H97"/>
    <mergeCell ref="A98:B100"/>
    <mergeCell ref="C98:H98"/>
    <mergeCell ref="C99:H99"/>
    <mergeCell ref="C100:H100"/>
    <mergeCell ref="A91:H91"/>
    <mergeCell ref="A92:B94"/>
    <mergeCell ref="C92:H92"/>
    <mergeCell ref="C93:H93"/>
    <mergeCell ref="C94:H94"/>
    <mergeCell ref="C112:H112"/>
    <mergeCell ref="A121:H121"/>
    <mergeCell ref="A122:H122"/>
    <mergeCell ref="A123:B125"/>
    <mergeCell ref="C123:H123"/>
    <mergeCell ref="C124:H124"/>
    <mergeCell ref="C125:H125"/>
    <mergeCell ref="A101:H101"/>
    <mergeCell ref="A102:H102"/>
    <mergeCell ref="A103:H103"/>
    <mergeCell ref="A104:B106"/>
    <mergeCell ref="C104:H104"/>
    <mergeCell ref="C105:E105"/>
    <mergeCell ref="F105:H105"/>
    <mergeCell ref="C106:H106"/>
    <mergeCell ref="A157:B159"/>
    <mergeCell ref="C157:H157"/>
    <mergeCell ref="C158:H158"/>
    <mergeCell ref="C159:H159"/>
    <mergeCell ref="A138:H138"/>
    <mergeCell ref="A141:B143"/>
    <mergeCell ref="C141:H141"/>
    <mergeCell ref="C142:H142"/>
    <mergeCell ref="C143:H143"/>
    <mergeCell ref="A144:H144"/>
    <mergeCell ref="A151:H151"/>
    <mergeCell ref="A152:H152"/>
    <mergeCell ref="C153:H153"/>
    <mergeCell ref="A154:B155"/>
    <mergeCell ref="C154:H154"/>
    <mergeCell ref="C155:H155"/>
    <mergeCell ref="A150:H150"/>
    <mergeCell ref="A156:H156"/>
    <mergeCell ref="C149:H149"/>
    <mergeCell ref="A145:H145"/>
    <mergeCell ref="A146:H146"/>
    <mergeCell ref="A147:B149"/>
    <mergeCell ref="C147:H147"/>
    <mergeCell ref="C148:H148"/>
    <mergeCell ref="A139:H139"/>
    <mergeCell ref="A140:H140"/>
    <mergeCell ref="A134:H134"/>
    <mergeCell ref="A135:B137"/>
    <mergeCell ref="C135:H135"/>
    <mergeCell ref="C136:H136"/>
    <mergeCell ref="C137:H137"/>
    <mergeCell ref="A107:H107"/>
    <mergeCell ref="A108:H108"/>
    <mergeCell ref="A113:H113"/>
    <mergeCell ref="A114:H114"/>
    <mergeCell ref="A115:H115"/>
    <mergeCell ref="A116:B118"/>
    <mergeCell ref="C116:H116"/>
    <mergeCell ref="C117:H117"/>
    <mergeCell ref="C118:H118"/>
    <mergeCell ref="A126:H126"/>
    <mergeCell ref="A133:H133"/>
    <mergeCell ref="A119:H119"/>
    <mergeCell ref="A120:H120"/>
    <mergeCell ref="A109:H109"/>
    <mergeCell ref="A110:B112"/>
    <mergeCell ref="C110:H110"/>
    <mergeCell ref="C111:H111"/>
    <mergeCell ref="A40:H40"/>
    <mergeCell ref="A41:H41"/>
    <mergeCell ref="A42:H42"/>
    <mergeCell ref="A43:B46"/>
    <mergeCell ref="C43:H43"/>
    <mergeCell ref="C44:E44"/>
    <mergeCell ref="F44:H44"/>
    <mergeCell ref="C45:E45"/>
    <mergeCell ref="F45:H45"/>
    <mergeCell ref="C46:H46"/>
    <mergeCell ref="A83:H83"/>
    <mergeCell ref="A84:H84"/>
    <mergeCell ref="A85:H85"/>
    <mergeCell ref="A86:B88"/>
    <mergeCell ref="C86:H86"/>
    <mergeCell ref="C87:H87"/>
    <mergeCell ref="A47:H47"/>
    <mergeCell ref="A54:H54"/>
    <mergeCell ref="A55:H55"/>
    <mergeCell ref="C88:H88"/>
    <mergeCell ref="A77:H77"/>
    <mergeCell ref="A78:H78"/>
    <mergeCell ref="A79:H79"/>
    <mergeCell ref="A80:B82"/>
    <mergeCell ref="C80:H80"/>
    <mergeCell ref="C81:H81"/>
    <mergeCell ref="C82:H82"/>
    <mergeCell ref="A71:H71"/>
    <mergeCell ref="A72:H72"/>
    <mergeCell ref="A73:H73"/>
    <mergeCell ref="A74:B76"/>
    <mergeCell ref="C74:H74"/>
    <mergeCell ref="C75:H75"/>
    <mergeCell ref="C76:H76"/>
  </mergeCells>
  <conditionalFormatting sqref="B9:H9">
    <cfRule type="notContainsBlanks" dxfId="1626" priority="2523">
      <formula>LEN(TRIM(B9))&gt;0</formula>
    </cfRule>
  </conditionalFormatting>
  <conditionalFormatting sqref="B9:H9">
    <cfRule type="cellIs" dxfId="1625" priority="2521" operator="between">
      <formula>0</formula>
      <formula>0</formula>
    </cfRule>
  </conditionalFormatting>
  <conditionalFormatting sqref="B9:H9">
    <cfRule type="notContainsBlanks" dxfId="1624" priority="2522">
      <formula>LEN(TRIM(B9))&gt;0</formula>
    </cfRule>
  </conditionalFormatting>
  <conditionalFormatting sqref="B6:H7">
    <cfRule type="cellIs" dxfId="1623" priority="2518" operator="between">
      <formula>0</formula>
      <formula>0</formula>
    </cfRule>
    <cfRule type="notContainsBlanks" dxfId="1622" priority="2519">
      <formula>LEN(TRIM(B6))&gt;0</formula>
    </cfRule>
    <cfRule type="notContainsBlanks" dxfId="1621" priority="2520">
      <formula>LEN(TRIM(B6))&gt;0</formula>
    </cfRule>
  </conditionalFormatting>
  <conditionalFormatting sqref="C4:H4">
    <cfRule type="cellIs" dxfId="1620" priority="2515" operator="between">
      <formula>0</formula>
      <formula>0</formula>
    </cfRule>
    <cfRule type="notContainsBlanks" dxfId="1619" priority="2516">
      <formula>LEN(TRIM(C4))&gt;0</formula>
    </cfRule>
    <cfRule type="cellIs" dxfId="1618" priority="2517" operator="between">
      <formula>0</formula>
      <formula>0</formula>
    </cfRule>
  </conditionalFormatting>
  <conditionalFormatting sqref="C158:H158">
    <cfRule type="cellIs" dxfId="1617" priority="2504" operator="between">
      <formula>0</formula>
      <formula>0</formula>
    </cfRule>
    <cfRule type="notContainsBlanks" dxfId="1616" priority="2505">
      <formula>LEN(TRIM(C158))&gt;0</formula>
    </cfRule>
    <cfRule type="cellIs" dxfId="1615" priority="2511" operator="between">
      <formula>0</formula>
      <formula>0</formula>
    </cfRule>
    <cfRule type="cellIs" dxfId="1614" priority="2512" operator="between">
      <formula>0</formula>
      <formula>0</formula>
    </cfRule>
  </conditionalFormatting>
  <conditionalFormatting sqref="C17 F17">
    <cfRule type="containsText" dxfId="1613" priority="2510" operator="containsText" text="TAK">
      <formula>NOT(ISERROR(SEARCH("TAK",C17)))</formula>
    </cfRule>
  </conditionalFormatting>
  <conditionalFormatting sqref="C17 F17">
    <cfRule type="containsText" dxfId="1612" priority="2508" operator="containsText" text="NIE">
      <formula>NOT(ISERROR(SEARCH("NIE",C17)))</formula>
    </cfRule>
  </conditionalFormatting>
  <conditionalFormatting sqref="C14:H14">
    <cfRule type="cellIs" dxfId="1611" priority="2506" operator="between">
      <formula>0</formula>
      <formula>0</formula>
    </cfRule>
    <cfRule type="notContainsBlanks" dxfId="1610" priority="2507">
      <formula>LEN(TRIM(C14))&gt;0</formula>
    </cfRule>
  </conditionalFormatting>
  <conditionalFormatting sqref="C14:H14 D15:E15">
    <cfRule type="notContainsBlanks" dxfId="1609" priority="2524">
      <formula>LEN(TRIM(C14))&gt;0</formula>
    </cfRule>
  </conditionalFormatting>
  <conditionalFormatting sqref="C37:H37">
    <cfRule type="cellIs" dxfId="1608" priority="2496" operator="between">
      <formula>0</formula>
      <formula>0</formula>
    </cfRule>
    <cfRule type="notContainsBlanks" dxfId="1607" priority="2497">
      <formula>LEN(TRIM(C37))&gt;0</formula>
    </cfRule>
  </conditionalFormatting>
  <conditionalFormatting sqref="C37:H37">
    <cfRule type="notContainsBlanks" dxfId="1606" priority="2498">
      <formula>LEN(TRIM(C37))&gt;0</formula>
    </cfRule>
  </conditionalFormatting>
  <conditionalFormatting sqref="C51">
    <cfRule type="containsBlanks" dxfId="1605" priority="2491">
      <formula>LEN(TRIM(C51))=0</formula>
    </cfRule>
  </conditionalFormatting>
  <conditionalFormatting sqref="C51">
    <cfRule type="containsText" dxfId="1604" priority="2490" operator="containsText" text="NIE">
      <formula>NOT(ISERROR(SEARCH("NIE",C51)))</formula>
    </cfRule>
  </conditionalFormatting>
  <conditionalFormatting sqref="C51:H51">
    <cfRule type="containsText" dxfId="1603" priority="2488" operator="containsText" text="TAK">
      <formula>NOT(ISERROR(SEARCH("TAK",C51)))</formula>
    </cfRule>
    <cfRule type="containsText" dxfId="1602" priority="2489" operator="containsText" text="nie dotyczy">
      <formula>NOT(ISERROR(SEARCH("nie dotyczy",C51)))</formula>
    </cfRule>
  </conditionalFormatting>
  <conditionalFormatting sqref="C17">
    <cfRule type="containsBlanks" dxfId="1601" priority="2461">
      <formula>LEN(TRIM(C17))=0</formula>
    </cfRule>
    <cfRule type="containsText" dxfId="1600" priority="2462" operator="containsText" text="TAK">
      <formula>NOT(ISERROR(SEARCH("TAK",C17)))</formula>
    </cfRule>
  </conditionalFormatting>
  <conditionalFormatting sqref="C17">
    <cfRule type="containsText" dxfId="1599" priority="2460" operator="containsText" text="NIE">
      <formula>NOT(ISERROR(SEARCH("NIE",C17)))</formula>
    </cfRule>
  </conditionalFormatting>
  <conditionalFormatting sqref="C17:E17">
    <cfRule type="containsText" dxfId="1598" priority="2458" operator="containsText" text="TAK">
      <formula>NOT(ISERROR(SEARCH("TAK",C17)))</formula>
    </cfRule>
    <cfRule type="containsText" dxfId="1597" priority="2459" operator="containsText" text="NIE">
      <formula>NOT(ISERROR(SEARCH("NIE",C17)))</formula>
    </cfRule>
  </conditionalFormatting>
  <conditionalFormatting sqref="F17">
    <cfRule type="containsText" dxfId="1596" priority="2457" operator="containsText" text="TAK">
      <formula>NOT(ISERROR(SEARCH("TAK",F17)))</formula>
    </cfRule>
  </conditionalFormatting>
  <conditionalFormatting sqref="F17">
    <cfRule type="containsText" dxfId="1595" priority="2455" operator="containsText" text="NIE">
      <formula>NOT(ISERROR(SEARCH("NIE",F17)))</formula>
    </cfRule>
  </conditionalFormatting>
  <conditionalFormatting sqref="F17:H17">
    <cfRule type="containsText" dxfId="1594" priority="2453" operator="containsText" text="TAK">
      <formula>NOT(ISERROR(SEARCH("TAK",F17)))</formula>
    </cfRule>
    <cfRule type="containsText" dxfId="1593" priority="2454" operator="containsText" text="NIE">
      <formula>NOT(ISERROR(SEARCH("NIE",F17)))</formula>
    </cfRule>
  </conditionalFormatting>
  <conditionalFormatting sqref="C17 F17">
    <cfRule type="containsText" dxfId="1592" priority="2452" operator="containsText" text="TAK">
      <formula>NOT(ISERROR(SEARCH("TAK",C17)))</formula>
    </cfRule>
  </conditionalFormatting>
  <conditionalFormatting sqref="C17 F17">
    <cfRule type="containsText" dxfId="1591" priority="2450" operator="containsText" text="NIE">
      <formula>NOT(ISERROR(SEARCH("NIE",C17)))</formula>
    </cfRule>
  </conditionalFormatting>
  <conditionalFormatting sqref="C17:H17">
    <cfRule type="containsText" dxfId="1590" priority="2448" operator="containsText" text="TAK">
      <formula>NOT(ISERROR(SEARCH("TAK",C17)))</formula>
    </cfRule>
    <cfRule type="containsText" dxfId="1589" priority="2449" operator="containsText" text="NIE">
      <formula>NOT(ISERROR(SEARCH("NIE",C17)))</formula>
    </cfRule>
  </conditionalFormatting>
  <conditionalFormatting sqref="C18">
    <cfRule type="notContainsBlanks" dxfId="1588" priority="2446">
      <formula>LEN(TRIM(C18))&gt;0</formula>
    </cfRule>
  </conditionalFormatting>
  <conditionalFormatting sqref="C52">
    <cfRule type="notContainsBlanks" dxfId="1587" priority="2444">
      <formula>LEN(TRIM(C52))&gt;0</formula>
    </cfRule>
  </conditionalFormatting>
  <conditionalFormatting sqref="C18:H18 C52:H52">
    <cfRule type="containsBlanks" dxfId="1586" priority="2435">
      <formula>LEN(TRIM(C18))=0</formula>
    </cfRule>
  </conditionalFormatting>
  <conditionalFormatting sqref="D15:E15">
    <cfRule type="notContainsBlanks" dxfId="1585" priority="2331">
      <formula>LEN(TRIM(D15))&gt;0</formula>
    </cfRule>
    <cfRule type="containsBlanks" dxfId="1584" priority="2432">
      <formula>LEN(TRIM(D15))=0</formula>
    </cfRule>
  </conditionalFormatting>
  <conditionalFormatting sqref="G15">
    <cfRule type="containsBlanks" dxfId="1583" priority="2197">
      <formula>LEN(TRIM(G15))=0</formula>
    </cfRule>
    <cfRule type="notContainsBlanks" dxfId="1582" priority="2431">
      <formula>LEN(TRIM(G15))&gt;0</formula>
    </cfRule>
  </conditionalFormatting>
  <conditionalFormatting sqref="D15:E15 G15:H15">
    <cfRule type="containsBlanks" dxfId="1581" priority="2332">
      <formula>LEN(TRIM(D15))=0</formula>
    </cfRule>
    <cfRule type="containsBlanks" dxfId="1580" priority="2428">
      <formula>LEN(TRIM(D15))=0</formula>
    </cfRule>
  </conditionalFormatting>
  <conditionalFormatting sqref="C15:H15">
    <cfRule type="containsBlanks" dxfId="1579" priority="1">
      <formula>LEN(TRIM(C15))=0</formula>
    </cfRule>
    <cfRule type="notContainsBlanks" dxfId="1578" priority="2525">
      <formula>LEN(TRIM(C15))&gt;0</formula>
    </cfRule>
  </conditionalFormatting>
  <conditionalFormatting sqref="C51">
    <cfRule type="containsBlanks" dxfId="1577" priority="2427">
      <formula>LEN(TRIM(C51))=0</formula>
    </cfRule>
  </conditionalFormatting>
  <conditionalFormatting sqref="C51">
    <cfRule type="containsText" dxfId="1576" priority="2426" operator="containsText" text="NIE">
      <formula>NOT(ISERROR(SEARCH("NIE",C51)))</formula>
    </cfRule>
  </conditionalFormatting>
  <conditionalFormatting sqref="C51:H51">
    <cfRule type="containsText" dxfId="1575" priority="2424" operator="containsText" text="TAK">
      <formula>NOT(ISERROR(SEARCH("TAK",C51)))</formula>
    </cfRule>
    <cfRule type="containsText" dxfId="1574" priority="2425" operator="containsText" text="nie dotyczy">
      <formula>NOT(ISERROR(SEARCH("nie dotyczy",C51)))</formula>
    </cfRule>
  </conditionalFormatting>
  <conditionalFormatting sqref="C51:H51 C17:H17">
    <cfRule type="containsBlanks" dxfId="1573" priority="2379">
      <formula>LEN(TRIM(C17))=0</formula>
    </cfRule>
  </conditionalFormatting>
  <conditionalFormatting sqref="C18">
    <cfRule type="notContainsBlanks" dxfId="1572" priority="2359">
      <formula>LEN(TRIM(C18))&gt;0</formula>
    </cfRule>
  </conditionalFormatting>
  <conditionalFormatting sqref="C52">
    <cfRule type="notContainsBlanks" dxfId="1571" priority="2357">
      <formula>LEN(TRIM(C52))&gt;0</formula>
    </cfRule>
  </conditionalFormatting>
  <conditionalFormatting sqref="G15">
    <cfRule type="notContainsBlanks" dxfId="1570" priority="2334">
      <formula>LEN(TRIM(G15))&gt;0</formula>
    </cfRule>
  </conditionalFormatting>
  <conditionalFormatting sqref="C18">
    <cfRule type="notContainsBlanks" dxfId="1569" priority="2330">
      <formula>LEN(TRIM(C18))&gt;0</formula>
    </cfRule>
  </conditionalFormatting>
  <conditionalFormatting sqref="C52">
    <cfRule type="notContainsBlanks" dxfId="1568" priority="2328">
      <formula>LEN(TRIM(C52))&gt;0</formula>
    </cfRule>
  </conditionalFormatting>
  <conditionalFormatting sqref="C51">
    <cfRule type="containsBlanks" dxfId="1567" priority="2317">
      <formula>LEN(TRIM(C51))=0</formula>
    </cfRule>
  </conditionalFormatting>
  <conditionalFormatting sqref="C51">
    <cfRule type="containsText" dxfId="1566" priority="2316" operator="containsText" text="NIE">
      <formula>NOT(ISERROR(SEARCH("NIE",C51)))</formula>
    </cfRule>
  </conditionalFormatting>
  <conditionalFormatting sqref="C51:H51">
    <cfRule type="containsText" dxfId="1565" priority="2314" operator="containsText" text="TAK">
      <formula>NOT(ISERROR(SEARCH("TAK",C51)))</formula>
    </cfRule>
    <cfRule type="containsText" dxfId="1564" priority="2315" operator="containsText" text="nie dotyczy">
      <formula>NOT(ISERROR(SEARCH("nie dotyczy",C51)))</formula>
    </cfRule>
  </conditionalFormatting>
  <conditionalFormatting sqref="C51:H51">
    <cfRule type="containsBlanks" dxfId="1563" priority="2242">
      <formula>LEN(TRIM(C51))=0</formula>
    </cfRule>
  </conditionalFormatting>
  <conditionalFormatting sqref="C15">
    <cfRule type="notContainsBlanks" dxfId="1562" priority="2221">
      <formula>LEN(TRIM(C15))&gt;0</formula>
    </cfRule>
  </conditionalFormatting>
  <conditionalFormatting sqref="C15">
    <cfRule type="notContainsBlanks" dxfId="1561" priority="2216">
      <formula>LEN(TRIM(C15))&gt;0</formula>
    </cfRule>
    <cfRule type="containsBlanks" dxfId="1560" priority="2220">
      <formula>LEN(TRIM(C15))=0</formula>
    </cfRule>
  </conditionalFormatting>
  <conditionalFormatting sqref="C15">
    <cfRule type="containsBlanks" dxfId="1559" priority="2217">
      <formula>LEN(TRIM(C15))=0</formula>
    </cfRule>
    <cfRule type="containsBlanks" dxfId="1558" priority="2218">
      <formula>LEN(TRIM(C15))=0</formula>
    </cfRule>
    <cfRule type="notContainsBlanks" dxfId="1557" priority="2219">
      <formula>LEN(TRIM(C15))&gt;0</formula>
    </cfRule>
  </conditionalFormatting>
  <conditionalFormatting sqref="G15">
    <cfRule type="notContainsBlanks" dxfId="1556" priority="2215">
      <formula>LEN(TRIM(G15))&gt;0</formula>
    </cfRule>
  </conditionalFormatting>
  <conditionalFormatting sqref="G15">
    <cfRule type="notContainsBlanks" dxfId="1555" priority="2213">
      <formula>LEN(TRIM(G15))&gt;0</formula>
    </cfRule>
  </conditionalFormatting>
  <conditionalFormatting sqref="G15">
    <cfRule type="notContainsBlanks" dxfId="1554" priority="2212">
      <formula>LEN(TRIM(G15))&gt;0</formula>
    </cfRule>
  </conditionalFormatting>
  <conditionalFormatting sqref="G15">
    <cfRule type="notContainsBlanks" dxfId="1553" priority="2207">
      <formula>LEN(TRIM(G15))&gt;0</formula>
    </cfRule>
  </conditionalFormatting>
  <conditionalFormatting sqref="G15">
    <cfRule type="containsBlanks" dxfId="1552" priority="2208">
      <formula>LEN(TRIM(G15))=0</formula>
    </cfRule>
    <cfRule type="containsBlanks" dxfId="1551" priority="2209">
      <formula>LEN(TRIM(G15))=0</formula>
    </cfRule>
  </conditionalFormatting>
  <conditionalFormatting sqref="G15">
    <cfRule type="notContainsBlanks" dxfId="1550" priority="2206">
      <formula>LEN(TRIM(G15))&gt;0</formula>
    </cfRule>
  </conditionalFormatting>
  <conditionalFormatting sqref="G15">
    <cfRule type="notContainsBlanks" dxfId="1549" priority="2204">
      <formula>LEN(TRIM(G15))&gt;0</formula>
    </cfRule>
  </conditionalFormatting>
  <conditionalFormatting sqref="F15">
    <cfRule type="notContainsBlanks" dxfId="1548" priority="2203">
      <formula>LEN(TRIM(F15))&gt;0</formula>
    </cfRule>
  </conditionalFormatting>
  <conditionalFormatting sqref="F15">
    <cfRule type="notContainsBlanks" dxfId="1547" priority="2198">
      <formula>LEN(TRIM(F15))&gt;0</formula>
    </cfRule>
    <cfRule type="containsBlanks" dxfId="1546" priority="2202">
      <formula>LEN(TRIM(F15))=0</formula>
    </cfRule>
  </conditionalFormatting>
  <conditionalFormatting sqref="F15">
    <cfRule type="containsBlanks" dxfId="1545" priority="2199">
      <formula>LEN(TRIM(F15))=0</formula>
    </cfRule>
    <cfRule type="containsBlanks" dxfId="1544" priority="2200">
      <formula>LEN(TRIM(F15))=0</formula>
    </cfRule>
    <cfRule type="notContainsBlanks" dxfId="1543" priority="2201">
      <formula>LEN(TRIM(F15))&gt;0</formula>
    </cfRule>
  </conditionalFormatting>
  <conditionalFormatting sqref="A1:A2">
    <cfRule type="cellIs" dxfId="1542" priority="2195" operator="between">
      <formula>0</formula>
      <formula>0</formula>
    </cfRule>
    <cfRule type="cellIs" dxfId="1541" priority="2196" operator="between">
      <formula>1</formula>
      <formula>300</formula>
    </cfRule>
  </conditionalFormatting>
  <conditionalFormatting sqref="C23:H23">
    <cfRule type="cellIs" dxfId="1540" priority="2187" operator="between">
      <formula>0</formula>
      <formula>0</formula>
    </cfRule>
    <cfRule type="notContainsBlanks" dxfId="1539" priority="2188">
      <formula>LEN(TRIM(C23))&gt;0</formula>
    </cfRule>
  </conditionalFormatting>
  <conditionalFormatting sqref="C23:H23">
    <cfRule type="notContainsBlanks" dxfId="1538" priority="2189">
      <formula>LEN(TRIM(C23))&gt;0</formula>
    </cfRule>
  </conditionalFormatting>
  <conditionalFormatting sqref="C30:H30">
    <cfRule type="cellIs" dxfId="1537" priority="2099" operator="between">
      <formula>0</formula>
      <formula>0</formula>
    </cfRule>
    <cfRule type="notContainsBlanks" dxfId="1536" priority="2100">
      <formula>LEN(TRIM(C30))&gt;0</formula>
    </cfRule>
  </conditionalFormatting>
  <conditionalFormatting sqref="C30:H30">
    <cfRule type="notContainsBlanks" dxfId="1535" priority="2101">
      <formula>LEN(TRIM(C30))&gt;0</formula>
    </cfRule>
  </conditionalFormatting>
  <conditionalFormatting sqref="F15">
    <cfRule type="notContainsBlanks" dxfId="1534" priority="1898">
      <formula>LEN(TRIM(F15))&gt;0</formula>
    </cfRule>
  </conditionalFormatting>
  <conditionalFormatting sqref="F15">
    <cfRule type="notContainsBlanks" dxfId="1533" priority="1893">
      <formula>LEN(TRIM(F15))&gt;0</formula>
    </cfRule>
    <cfRule type="containsBlanks" dxfId="1532" priority="1897">
      <formula>LEN(TRIM(F15))=0</formula>
    </cfRule>
  </conditionalFormatting>
  <conditionalFormatting sqref="F15">
    <cfRule type="containsBlanks" dxfId="1531" priority="1894">
      <formula>LEN(TRIM(F15))=0</formula>
    </cfRule>
    <cfRule type="containsBlanks" dxfId="1530" priority="1895">
      <formula>LEN(TRIM(F15))=0</formula>
    </cfRule>
    <cfRule type="notContainsBlanks" dxfId="1529" priority="1896">
      <formula>LEN(TRIM(F15))&gt;0</formula>
    </cfRule>
  </conditionalFormatting>
  <conditionalFormatting sqref="C105:E105">
    <cfRule type="containsText" dxfId="1528" priority="1846" operator="containsText" text="brak">
      <formula>NOT(ISERROR(SEARCH("brak",C105)))</formula>
    </cfRule>
  </conditionalFormatting>
  <conditionalFormatting sqref="C105:E105">
    <cfRule type="containsBlanks" dxfId="1527" priority="1892">
      <formula>LEN(TRIM(C105))=0</formula>
    </cfRule>
  </conditionalFormatting>
  <conditionalFormatting sqref="C1:H2">
    <cfRule type="containsText" dxfId="1526" priority="1698" operator="containsText" text="Superpuchar">
      <formula>NOT(ISERROR(SEARCH("Superpuchar",C1)))</formula>
    </cfRule>
    <cfRule type="containsText" dxfId="1525" priority="1699" operator="containsText" text="Puchar Polski">
      <formula>NOT(ISERROR(SEARCH("Puchar Polski",C1)))</formula>
    </cfRule>
    <cfRule type="cellIs" dxfId="1524" priority="1700" operator="between">
      <formula>0</formula>
      <formula>0</formula>
    </cfRule>
    <cfRule type="containsText" dxfId="1523" priority="1701" operator="containsText" text="PlusLiga">
      <formula>NOT(ISERROR(SEARCH("PlusLiga",C1)))</formula>
    </cfRule>
    <cfRule type="containsText" dxfId="1522" priority="1702" operator="containsText" text="TAURON 1.Liga">
      <formula>NOT(ISERROR(SEARCH("TAURON 1.Liga",C1)))</formula>
    </cfRule>
    <cfRule type="containsText" dxfId="1521" priority="1703" operator="containsText" text="TAURON Liga">
      <formula>NOT(ISERROR(SEARCH("TAURON Liga",C1)))</formula>
    </cfRule>
    <cfRule type="containsBlanks" dxfId="1520" priority="1704">
      <formula>LEN(TRIM(C1))=0</formula>
    </cfRule>
  </conditionalFormatting>
  <conditionalFormatting sqref="C154">
    <cfRule type="containsText" dxfId="1519" priority="1696" operator="containsText" text="brak">
      <formula>NOT(ISERROR(SEARCH("brak",C154)))</formula>
    </cfRule>
  </conditionalFormatting>
  <conditionalFormatting sqref="C154">
    <cfRule type="containsBlanks" dxfId="1518" priority="1697">
      <formula>LEN(TRIM(C154))=0</formula>
    </cfRule>
  </conditionalFormatting>
  <conditionalFormatting sqref="C154:H154">
    <cfRule type="containsText" dxfId="1517" priority="1694" operator="containsText" text="INTERNETOWA">
      <formula>NOT(ISERROR(SEARCH("INTERNETOWA",C154)))</formula>
    </cfRule>
    <cfRule type="containsText" dxfId="1516" priority="1695" operator="containsText" text="TELEWIZYJNA">
      <formula>NOT(ISERROR(SEARCH("TELEWIZYJNA",C154)))</formula>
    </cfRule>
  </conditionalFormatting>
  <conditionalFormatting sqref="H15">
    <cfRule type="notContainsBlanks" dxfId="1515" priority="1689">
      <formula>LEN(TRIM(H15))&gt;0</formula>
    </cfRule>
  </conditionalFormatting>
  <conditionalFormatting sqref="H15">
    <cfRule type="notContainsBlanks" dxfId="1514" priority="1684">
      <formula>LEN(TRIM(H15))&gt;0</formula>
    </cfRule>
  </conditionalFormatting>
  <conditionalFormatting sqref="H15">
    <cfRule type="containsBlanks" dxfId="1513" priority="1685">
      <formula>LEN(TRIM(H15))=0</formula>
    </cfRule>
    <cfRule type="containsBlanks" dxfId="1512" priority="1686">
      <formula>LEN(TRIM(H15))=0</formula>
    </cfRule>
  </conditionalFormatting>
  <conditionalFormatting sqref="C44:H44">
    <cfRule type="cellIs" dxfId="1511" priority="1468" operator="between">
      <formula>0</formula>
      <formula>0</formula>
    </cfRule>
    <cfRule type="notContainsBlanks" dxfId="1510" priority="1469">
      <formula>LEN(TRIM(C44))&gt;0</formula>
    </cfRule>
  </conditionalFormatting>
  <conditionalFormatting sqref="C44:H44">
    <cfRule type="notContainsBlanks" dxfId="1509" priority="1470">
      <formula>LEN(TRIM(C44))&gt;0</formula>
    </cfRule>
  </conditionalFormatting>
  <conditionalFormatting sqref="G15:H15">
    <cfRule type="notContainsBlanks" dxfId="1508" priority="1467">
      <formula>LEN(TRIM(G15))&gt;0</formula>
    </cfRule>
    <cfRule type="containsBlanks" dxfId="1507" priority="2527">
      <formula>LEN(TRIM(G15))=0</formula>
    </cfRule>
  </conditionalFormatting>
  <conditionalFormatting sqref="G15:H15">
    <cfRule type="notContainsBlanks" dxfId="1506" priority="1465">
      <formula>LEN(TRIM(G15))&gt;0</formula>
    </cfRule>
  </conditionalFormatting>
  <conditionalFormatting sqref="F15">
    <cfRule type="notContainsBlanks" dxfId="1505" priority="1464">
      <formula>LEN(TRIM(F15))&gt;0</formula>
    </cfRule>
  </conditionalFormatting>
  <conditionalFormatting sqref="F15">
    <cfRule type="notContainsBlanks" dxfId="1504" priority="1459">
      <formula>LEN(TRIM(F15))&gt;0</formula>
    </cfRule>
    <cfRule type="containsBlanks" dxfId="1503" priority="1463">
      <formula>LEN(TRIM(F15))=0</formula>
    </cfRule>
  </conditionalFormatting>
  <conditionalFormatting sqref="F15">
    <cfRule type="containsBlanks" dxfId="1502" priority="1460">
      <formula>LEN(TRIM(F15))=0</formula>
    </cfRule>
    <cfRule type="containsBlanks" dxfId="1501" priority="1461">
      <formula>LEN(TRIM(F15))=0</formula>
    </cfRule>
    <cfRule type="notContainsBlanks" dxfId="1500" priority="1462">
      <formula>LEN(TRIM(F15))&gt;0</formula>
    </cfRule>
  </conditionalFormatting>
  <conditionalFormatting sqref="F17">
    <cfRule type="containsText" dxfId="1499" priority="1458" operator="containsText" text="TAK">
      <formula>NOT(ISERROR(SEARCH("TAK",F17)))</formula>
    </cfRule>
  </conditionalFormatting>
  <conditionalFormatting sqref="F17">
    <cfRule type="containsText" dxfId="1498" priority="1456" operator="containsText" text="NIE">
      <formula>NOT(ISERROR(SEARCH("NIE",F17)))</formula>
    </cfRule>
  </conditionalFormatting>
  <conditionalFormatting sqref="F17:H17">
    <cfRule type="containsText" dxfId="1497" priority="1454" operator="containsText" text="TAK">
      <formula>NOT(ISERROR(SEARCH("TAK",F17)))</formula>
    </cfRule>
    <cfRule type="containsText" dxfId="1496" priority="1455" operator="containsText" text="NIE">
      <formula>NOT(ISERROR(SEARCH("NIE",F17)))</formula>
    </cfRule>
  </conditionalFormatting>
  <conditionalFormatting sqref="F17">
    <cfRule type="containsText" dxfId="1495" priority="1453" operator="containsText" text="TAK">
      <formula>NOT(ISERROR(SEARCH("TAK",F17)))</formula>
    </cfRule>
  </conditionalFormatting>
  <conditionalFormatting sqref="F17">
    <cfRule type="containsText" dxfId="1494" priority="1451" operator="containsText" text="NIE">
      <formula>NOT(ISERROR(SEARCH("NIE",F17)))</formula>
    </cfRule>
  </conditionalFormatting>
  <conditionalFormatting sqref="F17:H17">
    <cfRule type="containsText" dxfId="1493" priority="1449" operator="containsText" text="TAK">
      <formula>NOT(ISERROR(SEARCH("TAK",F17)))</formula>
    </cfRule>
    <cfRule type="containsText" dxfId="1492" priority="1450" operator="containsText" text="NIE">
      <formula>NOT(ISERROR(SEARCH("NIE",F17)))</formula>
    </cfRule>
  </conditionalFormatting>
  <conditionalFormatting sqref="G15">
    <cfRule type="notContainsBlanks" dxfId="1491" priority="1093">
      <formula>LEN(TRIM(G15))&gt;0</formula>
    </cfRule>
  </conditionalFormatting>
  <conditionalFormatting sqref="G15">
    <cfRule type="notContainsBlanks" dxfId="1490" priority="1088">
      <formula>LEN(TRIM(G15))&gt;0</formula>
    </cfRule>
  </conditionalFormatting>
  <conditionalFormatting sqref="G15">
    <cfRule type="containsBlanks" dxfId="1489" priority="1089">
      <formula>LEN(TRIM(G15))=0</formula>
    </cfRule>
    <cfRule type="containsBlanks" dxfId="1488" priority="1090">
      <formula>LEN(TRIM(G15))=0</formula>
    </cfRule>
  </conditionalFormatting>
  <conditionalFormatting sqref="G15">
    <cfRule type="notContainsBlanks" dxfId="1487" priority="1087">
      <formula>LEN(TRIM(G15))&gt;0</formula>
    </cfRule>
  </conditionalFormatting>
  <conditionalFormatting sqref="G15">
    <cfRule type="notContainsBlanks" dxfId="1486" priority="1082">
      <formula>LEN(TRIM(G15))&gt;0</formula>
    </cfRule>
  </conditionalFormatting>
  <conditionalFormatting sqref="G15">
    <cfRule type="containsBlanks" dxfId="1485" priority="1083">
      <formula>LEN(TRIM(G15))=0</formula>
    </cfRule>
    <cfRule type="containsBlanks" dxfId="1484" priority="1084">
      <formula>LEN(TRIM(G15))=0</formula>
    </cfRule>
  </conditionalFormatting>
  <conditionalFormatting sqref="G15">
    <cfRule type="notContainsBlanks" dxfId="1483" priority="1081">
      <formula>LEN(TRIM(G15))&gt;0</formula>
    </cfRule>
  </conditionalFormatting>
  <conditionalFormatting sqref="G15">
    <cfRule type="notContainsBlanks" dxfId="1482" priority="1076">
      <formula>LEN(TRIM(G15))&gt;0</formula>
    </cfRule>
  </conditionalFormatting>
  <conditionalFormatting sqref="G15">
    <cfRule type="containsBlanks" dxfId="1481" priority="1077">
      <formula>LEN(TRIM(G15))=0</formula>
    </cfRule>
    <cfRule type="containsBlanks" dxfId="1480" priority="1078">
      <formula>LEN(TRIM(G15))=0</formula>
    </cfRule>
  </conditionalFormatting>
  <conditionalFormatting sqref="H15">
    <cfRule type="notContainsBlanks" dxfId="1479" priority="1075">
      <formula>LEN(TRIM(H15))&gt;0</formula>
    </cfRule>
  </conditionalFormatting>
  <conditionalFormatting sqref="H15">
    <cfRule type="notContainsBlanks" dxfId="1478" priority="1070">
      <formula>LEN(TRIM(H15))&gt;0</formula>
    </cfRule>
  </conditionalFormatting>
  <conditionalFormatting sqref="H15">
    <cfRule type="containsBlanks" dxfId="1477" priority="1071">
      <formula>LEN(TRIM(H15))=0</formula>
    </cfRule>
    <cfRule type="containsBlanks" dxfId="1476" priority="1072">
      <formula>LEN(TRIM(H15))=0</formula>
    </cfRule>
  </conditionalFormatting>
  <conditionalFormatting sqref="H15">
    <cfRule type="notContainsBlanks" dxfId="1475" priority="1069">
      <formula>LEN(TRIM(H15))&gt;0</formula>
    </cfRule>
  </conditionalFormatting>
  <conditionalFormatting sqref="H15">
    <cfRule type="notContainsBlanks" dxfId="1474" priority="1064">
      <formula>LEN(TRIM(H15))&gt;0</formula>
    </cfRule>
  </conditionalFormatting>
  <conditionalFormatting sqref="H15">
    <cfRule type="containsBlanks" dxfId="1473" priority="1065">
      <formula>LEN(TRIM(H15))=0</formula>
    </cfRule>
    <cfRule type="containsBlanks" dxfId="1472" priority="1066">
      <formula>LEN(TRIM(H15))=0</formula>
    </cfRule>
  </conditionalFormatting>
  <conditionalFormatting sqref="H15">
    <cfRule type="notContainsBlanks" dxfId="1471" priority="1063">
      <formula>LEN(TRIM(H15))&gt;0</formula>
    </cfRule>
  </conditionalFormatting>
  <conditionalFormatting sqref="H15">
    <cfRule type="notContainsBlanks" dxfId="1470" priority="1058">
      <formula>LEN(TRIM(H15))&gt;0</formula>
    </cfRule>
  </conditionalFormatting>
  <conditionalFormatting sqref="H15">
    <cfRule type="containsBlanks" dxfId="1469" priority="1059">
      <formula>LEN(TRIM(H15))=0</formula>
    </cfRule>
    <cfRule type="containsBlanks" dxfId="1468" priority="1060">
      <formula>LEN(TRIM(H15))=0</formula>
    </cfRule>
  </conditionalFormatting>
  <conditionalFormatting sqref="F15">
    <cfRule type="notContainsBlanks" dxfId="1467" priority="1057">
      <formula>LEN(TRIM(F15))&gt;0</formula>
    </cfRule>
  </conditionalFormatting>
  <conditionalFormatting sqref="F15">
    <cfRule type="notContainsBlanks" dxfId="1466" priority="1052">
      <formula>LEN(TRIM(F15))&gt;0</formula>
    </cfRule>
    <cfRule type="containsBlanks" dxfId="1465" priority="1056">
      <formula>LEN(TRIM(F15))=0</formula>
    </cfRule>
  </conditionalFormatting>
  <conditionalFormatting sqref="F15">
    <cfRule type="containsBlanks" dxfId="1464" priority="1053">
      <formula>LEN(TRIM(F15))=0</formula>
    </cfRule>
    <cfRule type="containsBlanks" dxfId="1463" priority="1054">
      <formula>LEN(TRIM(F15))=0</formula>
    </cfRule>
    <cfRule type="notContainsBlanks" dxfId="1462" priority="1055">
      <formula>LEN(TRIM(F15))&gt;0</formula>
    </cfRule>
  </conditionalFormatting>
  <conditionalFormatting sqref="G15">
    <cfRule type="notContainsBlanks" dxfId="1461" priority="1051">
      <formula>LEN(TRIM(G15))&gt;0</formula>
    </cfRule>
  </conditionalFormatting>
  <conditionalFormatting sqref="G15">
    <cfRule type="notContainsBlanks" dxfId="1460" priority="1049">
      <formula>LEN(TRIM(G15))&gt;0</formula>
    </cfRule>
  </conditionalFormatting>
  <conditionalFormatting sqref="H15">
    <cfRule type="notContainsBlanks" dxfId="1459" priority="1048">
      <formula>LEN(TRIM(H15))&gt;0</formula>
    </cfRule>
  </conditionalFormatting>
  <conditionalFormatting sqref="H15">
    <cfRule type="notContainsBlanks" dxfId="1458" priority="1046">
      <formula>LEN(TRIM(H15))&gt;0</formula>
    </cfRule>
  </conditionalFormatting>
  <conditionalFormatting sqref="G15:H15">
    <cfRule type="notContainsBlanks" dxfId="1457" priority="856">
      <formula>LEN(TRIM(G15))&gt;0</formula>
    </cfRule>
  </conditionalFormatting>
  <conditionalFormatting sqref="G15:H15">
    <cfRule type="notContainsBlanks" dxfId="1456" priority="854">
      <formula>LEN(TRIM(G15))&gt;0</formula>
    </cfRule>
    <cfRule type="containsBlanks" dxfId="1455" priority="2526">
      <formula>LEN(TRIM(G15))=0</formula>
    </cfRule>
  </conditionalFormatting>
  <conditionalFormatting sqref="F15">
    <cfRule type="notContainsBlanks" dxfId="1454" priority="853">
      <formula>LEN(TRIM(F15))&gt;0</formula>
    </cfRule>
  </conditionalFormatting>
  <conditionalFormatting sqref="F15">
    <cfRule type="notContainsBlanks" dxfId="1453" priority="848">
      <formula>LEN(TRIM(F15))&gt;0</formula>
    </cfRule>
    <cfRule type="containsBlanks" dxfId="1452" priority="852">
      <formula>LEN(TRIM(F15))=0</formula>
    </cfRule>
  </conditionalFormatting>
  <conditionalFormatting sqref="F15">
    <cfRule type="containsBlanks" dxfId="1451" priority="849">
      <formula>LEN(TRIM(F15))=0</formula>
    </cfRule>
    <cfRule type="containsBlanks" dxfId="1450" priority="850">
      <formula>LEN(TRIM(F15))=0</formula>
    </cfRule>
    <cfRule type="notContainsBlanks" dxfId="1449" priority="851">
      <formula>LEN(TRIM(F15))&gt;0</formula>
    </cfRule>
  </conditionalFormatting>
  <conditionalFormatting sqref="C136">
    <cfRule type="containsBlanks" dxfId="1448" priority="558">
      <formula>LEN(TRIM(C136))=0</formula>
    </cfRule>
  </conditionalFormatting>
  <conditionalFormatting sqref="C136">
    <cfRule type="containsText" dxfId="1447" priority="557" operator="containsText" text="NIE">
      <formula>NOT(ISERROR(SEARCH("NIE",C136)))</formula>
    </cfRule>
  </conditionalFormatting>
  <conditionalFormatting sqref="C136:H136">
    <cfRule type="containsText" dxfId="1446" priority="555" operator="containsText" text="TAK">
      <formula>NOT(ISERROR(SEARCH("TAK",C136)))</formula>
    </cfRule>
    <cfRule type="containsText" dxfId="1445" priority="556" operator="containsText" text="nie dotyczy">
      <formula>NOT(ISERROR(SEARCH("nie dotyczy",C136)))</formula>
    </cfRule>
  </conditionalFormatting>
  <conditionalFormatting sqref="C136">
    <cfRule type="containsBlanks" dxfId="1444" priority="554">
      <formula>LEN(TRIM(C136))=0</formula>
    </cfRule>
  </conditionalFormatting>
  <conditionalFormatting sqref="C136">
    <cfRule type="containsText" dxfId="1443" priority="553" operator="containsText" text="NIE">
      <formula>NOT(ISERROR(SEARCH("NIE",C136)))</formula>
    </cfRule>
  </conditionalFormatting>
  <conditionalFormatting sqref="C136:H136">
    <cfRule type="containsText" dxfId="1442" priority="551" operator="containsText" text="TAK">
      <formula>NOT(ISERROR(SEARCH("TAK",C136)))</formula>
    </cfRule>
    <cfRule type="containsText" dxfId="1441" priority="552" operator="containsText" text="nie dotyczy">
      <formula>NOT(ISERROR(SEARCH("nie dotyczy",C136)))</formula>
    </cfRule>
  </conditionalFormatting>
  <conditionalFormatting sqref="C136:H136">
    <cfRule type="containsBlanks" dxfId="1440" priority="550">
      <formula>LEN(TRIM(C136))=0</formula>
    </cfRule>
  </conditionalFormatting>
  <conditionalFormatting sqref="C136">
    <cfRule type="containsBlanks" dxfId="1439" priority="549">
      <formula>LEN(TRIM(C136))=0</formula>
    </cfRule>
  </conditionalFormatting>
  <conditionalFormatting sqref="C136">
    <cfRule type="containsText" dxfId="1438" priority="548" operator="containsText" text="NIE">
      <formula>NOT(ISERROR(SEARCH("NIE",C136)))</formula>
    </cfRule>
  </conditionalFormatting>
  <conditionalFormatting sqref="C136:H136">
    <cfRule type="containsText" dxfId="1437" priority="546" operator="containsText" text="TAK">
      <formula>NOT(ISERROR(SEARCH("TAK",C136)))</formula>
    </cfRule>
    <cfRule type="containsText" dxfId="1436" priority="547" operator="containsText" text="nie dotyczy">
      <formula>NOT(ISERROR(SEARCH("nie dotyczy",C136)))</formula>
    </cfRule>
  </conditionalFormatting>
  <conditionalFormatting sqref="C136:H136">
    <cfRule type="containsBlanks" dxfId="1435" priority="545">
      <formula>LEN(TRIM(C136))=0</formula>
    </cfRule>
  </conditionalFormatting>
  <conditionalFormatting sqref="C137">
    <cfRule type="notContainsBlanks" dxfId="1434" priority="453">
      <formula>LEN(TRIM(C137))&gt;0</formula>
    </cfRule>
  </conditionalFormatting>
  <conditionalFormatting sqref="C137:H137">
    <cfRule type="containsBlanks" dxfId="1433" priority="452">
      <formula>LEN(TRIM(C137))=0</formula>
    </cfRule>
  </conditionalFormatting>
  <conditionalFormatting sqref="C137">
    <cfRule type="notContainsBlanks" dxfId="1432" priority="451">
      <formula>LEN(TRIM(C137))&gt;0</formula>
    </cfRule>
  </conditionalFormatting>
  <conditionalFormatting sqref="C137">
    <cfRule type="notContainsBlanks" dxfId="1431" priority="450">
      <formula>LEN(TRIM(C137))&gt;0</formula>
    </cfRule>
  </conditionalFormatting>
  <conditionalFormatting sqref="C24 F24">
    <cfRule type="containsText" dxfId="1430" priority="415" operator="containsText" text="TAK">
      <formula>NOT(ISERROR(SEARCH("TAK",C24)))</formula>
    </cfRule>
  </conditionalFormatting>
  <conditionalFormatting sqref="C24 F24">
    <cfRule type="containsText" dxfId="1429" priority="414" operator="containsText" text="NIE">
      <formula>NOT(ISERROR(SEARCH("NIE",C24)))</formula>
    </cfRule>
  </conditionalFormatting>
  <conditionalFormatting sqref="C24">
    <cfRule type="containsBlanks" dxfId="1428" priority="412">
      <formula>LEN(TRIM(C24))=0</formula>
    </cfRule>
    <cfRule type="containsText" dxfId="1427" priority="413" operator="containsText" text="TAK">
      <formula>NOT(ISERROR(SEARCH("TAK",C24)))</formula>
    </cfRule>
  </conditionalFormatting>
  <conditionalFormatting sqref="C24">
    <cfRule type="containsText" dxfId="1426" priority="411" operator="containsText" text="NIE">
      <formula>NOT(ISERROR(SEARCH("NIE",C24)))</formula>
    </cfRule>
  </conditionalFormatting>
  <conditionalFormatting sqref="C24:E24">
    <cfRule type="containsText" dxfId="1425" priority="409" operator="containsText" text="TAK">
      <formula>NOT(ISERROR(SEARCH("TAK",C24)))</formula>
    </cfRule>
    <cfRule type="containsText" dxfId="1424" priority="410" operator="containsText" text="NIE">
      <formula>NOT(ISERROR(SEARCH("NIE",C24)))</formula>
    </cfRule>
  </conditionalFormatting>
  <conditionalFormatting sqref="F24">
    <cfRule type="containsText" dxfId="1423" priority="408" operator="containsText" text="TAK">
      <formula>NOT(ISERROR(SEARCH("TAK",F24)))</formula>
    </cfRule>
  </conditionalFormatting>
  <conditionalFormatting sqref="F24">
    <cfRule type="containsText" dxfId="1422" priority="407" operator="containsText" text="NIE">
      <formula>NOT(ISERROR(SEARCH("NIE",F24)))</formula>
    </cfRule>
  </conditionalFormatting>
  <conditionalFormatting sqref="F24:H24">
    <cfRule type="containsText" dxfId="1421" priority="405" operator="containsText" text="TAK">
      <formula>NOT(ISERROR(SEARCH("TAK",F24)))</formula>
    </cfRule>
    <cfRule type="containsText" dxfId="1420" priority="406" operator="containsText" text="NIE">
      <formula>NOT(ISERROR(SEARCH("NIE",F24)))</formula>
    </cfRule>
  </conditionalFormatting>
  <conditionalFormatting sqref="C24 F24">
    <cfRule type="containsText" dxfId="1419" priority="404" operator="containsText" text="TAK">
      <formula>NOT(ISERROR(SEARCH("TAK",C24)))</formula>
    </cfRule>
  </conditionalFormatting>
  <conditionalFormatting sqref="C24 F24">
    <cfRule type="containsText" dxfId="1418" priority="403" operator="containsText" text="NIE">
      <formula>NOT(ISERROR(SEARCH("NIE",C24)))</formula>
    </cfRule>
  </conditionalFormatting>
  <conditionalFormatting sqref="C24:H24">
    <cfRule type="containsText" dxfId="1417" priority="401" operator="containsText" text="TAK">
      <formula>NOT(ISERROR(SEARCH("TAK",C24)))</formula>
    </cfRule>
    <cfRule type="containsText" dxfId="1416" priority="402" operator="containsText" text="NIE">
      <formula>NOT(ISERROR(SEARCH("NIE",C24)))</formula>
    </cfRule>
  </conditionalFormatting>
  <conditionalFormatting sqref="C25">
    <cfRule type="notContainsBlanks" dxfId="1415" priority="400">
      <formula>LEN(TRIM(C25))&gt;0</formula>
    </cfRule>
  </conditionalFormatting>
  <conditionalFormatting sqref="C25:H25">
    <cfRule type="containsBlanks" dxfId="1414" priority="399">
      <formula>LEN(TRIM(C25))=0</formula>
    </cfRule>
  </conditionalFormatting>
  <conditionalFormatting sqref="C24:H24">
    <cfRule type="containsBlanks" dxfId="1413" priority="398">
      <formula>LEN(TRIM(C24))=0</formula>
    </cfRule>
  </conditionalFormatting>
  <conditionalFormatting sqref="C25">
    <cfRule type="notContainsBlanks" dxfId="1412" priority="397">
      <formula>LEN(TRIM(C25))&gt;0</formula>
    </cfRule>
  </conditionalFormatting>
  <conditionalFormatting sqref="C25">
    <cfRule type="notContainsBlanks" dxfId="1411" priority="396">
      <formula>LEN(TRIM(C25))&gt;0</formula>
    </cfRule>
  </conditionalFormatting>
  <conditionalFormatting sqref="F24">
    <cfRule type="containsText" dxfId="1410" priority="395" operator="containsText" text="TAK">
      <formula>NOT(ISERROR(SEARCH("TAK",F24)))</formula>
    </cfRule>
  </conditionalFormatting>
  <conditionalFormatting sqref="F24">
    <cfRule type="containsText" dxfId="1409" priority="394" operator="containsText" text="NIE">
      <formula>NOT(ISERROR(SEARCH("NIE",F24)))</formula>
    </cfRule>
  </conditionalFormatting>
  <conditionalFormatting sqref="F24:H24">
    <cfRule type="containsText" dxfId="1408" priority="392" operator="containsText" text="TAK">
      <formula>NOT(ISERROR(SEARCH("TAK",F24)))</formula>
    </cfRule>
    <cfRule type="containsText" dxfId="1407" priority="393" operator="containsText" text="NIE">
      <formula>NOT(ISERROR(SEARCH("NIE",F24)))</formula>
    </cfRule>
  </conditionalFormatting>
  <conditionalFormatting sqref="F24">
    <cfRule type="containsText" dxfId="1406" priority="391" operator="containsText" text="TAK">
      <formula>NOT(ISERROR(SEARCH("TAK",F24)))</formula>
    </cfRule>
  </conditionalFormatting>
  <conditionalFormatting sqref="F24">
    <cfRule type="containsText" dxfId="1405" priority="390" operator="containsText" text="NIE">
      <formula>NOT(ISERROR(SEARCH("NIE",F24)))</formula>
    </cfRule>
  </conditionalFormatting>
  <conditionalFormatting sqref="F24:H24">
    <cfRule type="containsText" dxfId="1404" priority="388" operator="containsText" text="TAK">
      <formula>NOT(ISERROR(SEARCH("TAK",F24)))</formula>
    </cfRule>
    <cfRule type="containsText" dxfId="1403" priority="389" operator="containsText" text="NIE">
      <formula>NOT(ISERROR(SEARCH("NIE",F24)))</formula>
    </cfRule>
  </conditionalFormatting>
  <conditionalFormatting sqref="C31 F31">
    <cfRule type="containsText" dxfId="1402" priority="387" operator="containsText" text="TAK">
      <formula>NOT(ISERROR(SEARCH("TAK",C31)))</formula>
    </cfRule>
  </conditionalFormatting>
  <conditionalFormatting sqref="C31 F31">
    <cfRule type="containsText" dxfId="1401" priority="386" operator="containsText" text="NIE">
      <formula>NOT(ISERROR(SEARCH("NIE",C31)))</formula>
    </cfRule>
  </conditionalFormatting>
  <conditionalFormatting sqref="C31">
    <cfRule type="containsBlanks" dxfId="1400" priority="384">
      <formula>LEN(TRIM(C31))=0</formula>
    </cfRule>
    <cfRule type="containsText" dxfId="1399" priority="385" operator="containsText" text="TAK">
      <formula>NOT(ISERROR(SEARCH("TAK",C31)))</formula>
    </cfRule>
  </conditionalFormatting>
  <conditionalFormatting sqref="C31">
    <cfRule type="containsText" dxfId="1398" priority="383" operator="containsText" text="NIE">
      <formula>NOT(ISERROR(SEARCH("NIE",C31)))</formula>
    </cfRule>
  </conditionalFormatting>
  <conditionalFormatting sqref="C31:E31">
    <cfRule type="containsText" dxfId="1397" priority="381" operator="containsText" text="TAK">
      <formula>NOT(ISERROR(SEARCH("TAK",C31)))</formula>
    </cfRule>
    <cfRule type="containsText" dxfId="1396" priority="382" operator="containsText" text="NIE">
      <formula>NOT(ISERROR(SEARCH("NIE",C31)))</formula>
    </cfRule>
  </conditionalFormatting>
  <conditionalFormatting sqref="F31">
    <cfRule type="containsText" dxfId="1395" priority="380" operator="containsText" text="TAK">
      <formula>NOT(ISERROR(SEARCH("TAK",F31)))</formula>
    </cfRule>
  </conditionalFormatting>
  <conditionalFormatting sqref="F31">
    <cfRule type="containsText" dxfId="1394" priority="379" operator="containsText" text="NIE">
      <formula>NOT(ISERROR(SEARCH("NIE",F31)))</formula>
    </cfRule>
  </conditionalFormatting>
  <conditionalFormatting sqref="F31:H31">
    <cfRule type="containsText" dxfId="1393" priority="377" operator="containsText" text="TAK">
      <formula>NOT(ISERROR(SEARCH("TAK",F31)))</formula>
    </cfRule>
    <cfRule type="containsText" dxfId="1392" priority="378" operator="containsText" text="NIE">
      <formula>NOT(ISERROR(SEARCH("NIE",F31)))</formula>
    </cfRule>
  </conditionalFormatting>
  <conditionalFormatting sqref="C31 F31">
    <cfRule type="containsText" dxfId="1391" priority="376" operator="containsText" text="TAK">
      <formula>NOT(ISERROR(SEARCH("TAK",C31)))</formula>
    </cfRule>
  </conditionalFormatting>
  <conditionalFormatting sqref="C31 F31">
    <cfRule type="containsText" dxfId="1390" priority="375" operator="containsText" text="NIE">
      <formula>NOT(ISERROR(SEARCH("NIE",C31)))</formula>
    </cfRule>
  </conditionalFormatting>
  <conditionalFormatting sqref="C31:H31">
    <cfRule type="containsText" dxfId="1389" priority="373" operator="containsText" text="TAK">
      <formula>NOT(ISERROR(SEARCH("TAK",C31)))</formula>
    </cfRule>
    <cfRule type="containsText" dxfId="1388" priority="374" operator="containsText" text="NIE">
      <formula>NOT(ISERROR(SEARCH("NIE",C31)))</formula>
    </cfRule>
  </conditionalFormatting>
  <conditionalFormatting sqref="C32">
    <cfRule type="notContainsBlanks" dxfId="1387" priority="372">
      <formula>LEN(TRIM(C32))&gt;0</formula>
    </cfRule>
  </conditionalFormatting>
  <conditionalFormatting sqref="C32:H32">
    <cfRule type="containsBlanks" dxfId="1386" priority="371">
      <formula>LEN(TRIM(C32))=0</formula>
    </cfRule>
  </conditionalFormatting>
  <conditionalFormatting sqref="C31:H31">
    <cfRule type="containsBlanks" dxfId="1385" priority="370">
      <formula>LEN(TRIM(C31))=0</formula>
    </cfRule>
  </conditionalFormatting>
  <conditionalFormatting sqref="C32">
    <cfRule type="notContainsBlanks" dxfId="1384" priority="369">
      <formula>LEN(TRIM(C32))&gt;0</formula>
    </cfRule>
  </conditionalFormatting>
  <conditionalFormatting sqref="C32">
    <cfRule type="notContainsBlanks" dxfId="1383" priority="368">
      <formula>LEN(TRIM(C32))&gt;0</formula>
    </cfRule>
  </conditionalFormatting>
  <conditionalFormatting sqref="F31">
    <cfRule type="containsText" dxfId="1382" priority="367" operator="containsText" text="TAK">
      <formula>NOT(ISERROR(SEARCH("TAK",F31)))</formula>
    </cfRule>
  </conditionalFormatting>
  <conditionalFormatting sqref="F31">
    <cfRule type="containsText" dxfId="1381" priority="366" operator="containsText" text="NIE">
      <formula>NOT(ISERROR(SEARCH("NIE",F31)))</formula>
    </cfRule>
  </conditionalFormatting>
  <conditionalFormatting sqref="F31:H31">
    <cfRule type="containsText" dxfId="1380" priority="364" operator="containsText" text="TAK">
      <formula>NOT(ISERROR(SEARCH("TAK",F31)))</formula>
    </cfRule>
    <cfRule type="containsText" dxfId="1379" priority="365" operator="containsText" text="NIE">
      <formula>NOT(ISERROR(SEARCH("NIE",F31)))</formula>
    </cfRule>
  </conditionalFormatting>
  <conditionalFormatting sqref="F31">
    <cfRule type="containsText" dxfId="1378" priority="363" operator="containsText" text="TAK">
      <formula>NOT(ISERROR(SEARCH("TAK",F31)))</formula>
    </cfRule>
  </conditionalFormatting>
  <conditionalFormatting sqref="F31">
    <cfRule type="containsText" dxfId="1377" priority="362" operator="containsText" text="NIE">
      <formula>NOT(ISERROR(SEARCH("NIE",F31)))</formula>
    </cfRule>
  </conditionalFormatting>
  <conditionalFormatting sqref="F31:H31">
    <cfRule type="containsText" dxfId="1376" priority="360" operator="containsText" text="TAK">
      <formula>NOT(ISERROR(SEARCH("TAK",F31)))</formula>
    </cfRule>
    <cfRule type="containsText" dxfId="1375" priority="361" operator="containsText" text="NIE">
      <formula>NOT(ISERROR(SEARCH("NIE",F31)))</formula>
    </cfRule>
  </conditionalFormatting>
  <conditionalFormatting sqref="C38 F38">
    <cfRule type="containsText" dxfId="1374" priority="359" operator="containsText" text="TAK">
      <formula>NOT(ISERROR(SEARCH("TAK",C38)))</formula>
    </cfRule>
  </conditionalFormatting>
  <conditionalFormatting sqref="C38 F38">
    <cfRule type="containsText" dxfId="1373" priority="358" operator="containsText" text="NIE">
      <formula>NOT(ISERROR(SEARCH("NIE",C38)))</formula>
    </cfRule>
  </conditionalFormatting>
  <conditionalFormatting sqref="C38">
    <cfRule type="containsBlanks" dxfId="1372" priority="356">
      <formula>LEN(TRIM(C38))=0</formula>
    </cfRule>
    <cfRule type="containsText" dxfId="1371" priority="357" operator="containsText" text="TAK">
      <formula>NOT(ISERROR(SEARCH("TAK",C38)))</formula>
    </cfRule>
  </conditionalFormatting>
  <conditionalFormatting sqref="C38">
    <cfRule type="containsText" dxfId="1370" priority="355" operator="containsText" text="NIE">
      <formula>NOT(ISERROR(SEARCH("NIE",C38)))</formula>
    </cfRule>
  </conditionalFormatting>
  <conditionalFormatting sqref="C38:E38">
    <cfRule type="containsText" dxfId="1369" priority="353" operator="containsText" text="TAK">
      <formula>NOT(ISERROR(SEARCH("TAK",C38)))</formula>
    </cfRule>
    <cfRule type="containsText" dxfId="1368" priority="354" operator="containsText" text="NIE">
      <formula>NOT(ISERROR(SEARCH("NIE",C38)))</formula>
    </cfRule>
  </conditionalFormatting>
  <conditionalFormatting sqref="F38">
    <cfRule type="containsText" dxfId="1367" priority="352" operator="containsText" text="TAK">
      <formula>NOT(ISERROR(SEARCH("TAK",F38)))</formula>
    </cfRule>
  </conditionalFormatting>
  <conditionalFormatting sqref="F38">
    <cfRule type="containsText" dxfId="1366" priority="351" operator="containsText" text="NIE">
      <formula>NOT(ISERROR(SEARCH("NIE",F38)))</formula>
    </cfRule>
  </conditionalFormatting>
  <conditionalFormatting sqref="F38:H38">
    <cfRule type="containsText" dxfId="1365" priority="349" operator="containsText" text="TAK">
      <formula>NOT(ISERROR(SEARCH("TAK",F38)))</formula>
    </cfRule>
    <cfRule type="containsText" dxfId="1364" priority="350" operator="containsText" text="NIE">
      <formula>NOT(ISERROR(SEARCH("NIE",F38)))</formula>
    </cfRule>
  </conditionalFormatting>
  <conditionalFormatting sqref="C38 F38">
    <cfRule type="containsText" dxfId="1363" priority="348" operator="containsText" text="TAK">
      <formula>NOT(ISERROR(SEARCH("TAK",C38)))</formula>
    </cfRule>
  </conditionalFormatting>
  <conditionalFormatting sqref="C38 F38">
    <cfRule type="containsText" dxfId="1362" priority="347" operator="containsText" text="NIE">
      <formula>NOT(ISERROR(SEARCH("NIE",C38)))</formula>
    </cfRule>
  </conditionalFormatting>
  <conditionalFormatting sqref="C38:H38">
    <cfRule type="containsText" dxfId="1361" priority="345" operator="containsText" text="TAK">
      <formula>NOT(ISERROR(SEARCH("TAK",C38)))</formula>
    </cfRule>
    <cfRule type="containsText" dxfId="1360" priority="346" operator="containsText" text="NIE">
      <formula>NOT(ISERROR(SEARCH("NIE",C38)))</formula>
    </cfRule>
  </conditionalFormatting>
  <conditionalFormatting sqref="C39">
    <cfRule type="notContainsBlanks" dxfId="1359" priority="344">
      <formula>LEN(TRIM(C39))&gt;0</formula>
    </cfRule>
  </conditionalFormatting>
  <conditionalFormatting sqref="C39:H39">
    <cfRule type="containsBlanks" dxfId="1358" priority="343">
      <formula>LEN(TRIM(C39))=0</formula>
    </cfRule>
  </conditionalFormatting>
  <conditionalFormatting sqref="C38:H38">
    <cfRule type="containsBlanks" dxfId="1357" priority="342">
      <formula>LEN(TRIM(C38))=0</formula>
    </cfRule>
  </conditionalFormatting>
  <conditionalFormatting sqref="C39">
    <cfRule type="notContainsBlanks" dxfId="1356" priority="341">
      <formula>LEN(TRIM(C39))&gt;0</formula>
    </cfRule>
  </conditionalFormatting>
  <conditionalFormatting sqref="C39">
    <cfRule type="notContainsBlanks" dxfId="1355" priority="340">
      <formula>LEN(TRIM(C39))&gt;0</formula>
    </cfRule>
  </conditionalFormatting>
  <conditionalFormatting sqref="F38">
    <cfRule type="containsText" dxfId="1354" priority="339" operator="containsText" text="TAK">
      <formula>NOT(ISERROR(SEARCH("TAK",F38)))</formula>
    </cfRule>
  </conditionalFormatting>
  <conditionalFormatting sqref="F38">
    <cfRule type="containsText" dxfId="1353" priority="338" operator="containsText" text="NIE">
      <formula>NOT(ISERROR(SEARCH("NIE",F38)))</formula>
    </cfRule>
  </conditionalFormatting>
  <conditionalFormatting sqref="F38:H38">
    <cfRule type="containsText" dxfId="1352" priority="336" operator="containsText" text="TAK">
      <formula>NOT(ISERROR(SEARCH("TAK",F38)))</formula>
    </cfRule>
    <cfRule type="containsText" dxfId="1351" priority="337" operator="containsText" text="NIE">
      <formula>NOT(ISERROR(SEARCH("NIE",F38)))</formula>
    </cfRule>
  </conditionalFormatting>
  <conditionalFormatting sqref="F38">
    <cfRule type="containsText" dxfId="1350" priority="335" operator="containsText" text="TAK">
      <formula>NOT(ISERROR(SEARCH("TAK",F38)))</formula>
    </cfRule>
  </conditionalFormatting>
  <conditionalFormatting sqref="F38">
    <cfRule type="containsText" dxfId="1349" priority="334" operator="containsText" text="NIE">
      <formula>NOT(ISERROR(SEARCH("NIE",F38)))</formula>
    </cfRule>
  </conditionalFormatting>
  <conditionalFormatting sqref="F38:H38">
    <cfRule type="containsText" dxfId="1348" priority="332" operator="containsText" text="TAK">
      <formula>NOT(ISERROR(SEARCH("TAK",F38)))</formula>
    </cfRule>
    <cfRule type="containsText" dxfId="1347" priority="333" operator="containsText" text="NIE">
      <formula>NOT(ISERROR(SEARCH("NIE",F38)))</formula>
    </cfRule>
  </conditionalFormatting>
  <conditionalFormatting sqref="C45 F45">
    <cfRule type="containsText" dxfId="1346" priority="331" operator="containsText" text="TAK">
      <formula>NOT(ISERROR(SEARCH("TAK",C45)))</formula>
    </cfRule>
  </conditionalFormatting>
  <conditionalFormatting sqref="C45 F45">
    <cfRule type="containsText" dxfId="1345" priority="330" operator="containsText" text="NIE">
      <formula>NOT(ISERROR(SEARCH("NIE",C45)))</formula>
    </cfRule>
  </conditionalFormatting>
  <conditionalFormatting sqref="C45">
    <cfRule type="containsBlanks" dxfId="1344" priority="328">
      <formula>LEN(TRIM(C45))=0</formula>
    </cfRule>
    <cfRule type="containsText" dxfId="1343" priority="329" operator="containsText" text="TAK">
      <formula>NOT(ISERROR(SEARCH("TAK",C45)))</formula>
    </cfRule>
  </conditionalFormatting>
  <conditionalFormatting sqref="C45">
    <cfRule type="containsText" dxfId="1342" priority="327" operator="containsText" text="NIE">
      <formula>NOT(ISERROR(SEARCH("NIE",C45)))</formula>
    </cfRule>
  </conditionalFormatting>
  <conditionalFormatting sqref="C45:E45">
    <cfRule type="containsText" dxfId="1341" priority="325" operator="containsText" text="TAK">
      <formula>NOT(ISERROR(SEARCH("TAK",C45)))</formula>
    </cfRule>
    <cfRule type="containsText" dxfId="1340" priority="326" operator="containsText" text="NIE">
      <formula>NOT(ISERROR(SEARCH("NIE",C45)))</formula>
    </cfRule>
  </conditionalFormatting>
  <conditionalFormatting sqref="F45">
    <cfRule type="containsText" dxfId="1339" priority="324" operator="containsText" text="TAK">
      <formula>NOT(ISERROR(SEARCH("TAK",F45)))</formula>
    </cfRule>
  </conditionalFormatting>
  <conditionalFormatting sqref="F45">
    <cfRule type="containsText" dxfId="1338" priority="323" operator="containsText" text="NIE">
      <formula>NOT(ISERROR(SEARCH("NIE",F45)))</formula>
    </cfRule>
  </conditionalFormatting>
  <conditionalFormatting sqref="F45:H45">
    <cfRule type="containsText" dxfId="1337" priority="321" operator="containsText" text="TAK">
      <formula>NOT(ISERROR(SEARCH("TAK",F45)))</formula>
    </cfRule>
    <cfRule type="containsText" dxfId="1336" priority="322" operator="containsText" text="NIE">
      <formula>NOT(ISERROR(SEARCH("NIE",F45)))</formula>
    </cfRule>
  </conditionalFormatting>
  <conditionalFormatting sqref="C45 F45">
    <cfRule type="containsText" dxfId="1335" priority="320" operator="containsText" text="TAK">
      <formula>NOT(ISERROR(SEARCH("TAK",C45)))</formula>
    </cfRule>
  </conditionalFormatting>
  <conditionalFormatting sqref="C45 F45">
    <cfRule type="containsText" dxfId="1334" priority="319" operator="containsText" text="NIE">
      <formula>NOT(ISERROR(SEARCH("NIE",C45)))</formula>
    </cfRule>
  </conditionalFormatting>
  <conditionalFormatting sqref="C45:H45">
    <cfRule type="containsText" dxfId="1333" priority="317" operator="containsText" text="TAK">
      <formula>NOT(ISERROR(SEARCH("TAK",C45)))</formula>
    </cfRule>
    <cfRule type="containsText" dxfId="1332" priority="318" operator="containsText" text="NIE">
      <formula>NOT(ISERROR(SEARCH("NIE",C45)))</formula>
    </cfRule>
  </conditionalFormatting>
  <conditionalFormatting sqref="C45:H45">
    <cfRule type="containsBlanks" dxfId="1331" priority="314">
      <formula>LEN(TRIM(C45))=0</formula>
    </cfRule>
  </conditionalFormatting>
  <conditionalFormatting sqref="F45">
    <cfRule type="containsText" dxfId="1330" priority="311" operator="containsText" text="TAK">
      <formula>NOT(ISERROR(SEARCH("TAK",F45)))</formula>
    </cfRule>
  </conditionalFormatting>
  <conditionalFormatting sqref="F45">
    <cfRule type="containsText" dxfId="1329" priority="310" operator="containsText" text="NIE">
      <formula>NOT(ISERROR(SEARCH("NIE",F45)))</formula>
    </cfRule>
  </conditionalFormatting>
  <conditionalFormatting sqref="F45:H45">
    <cfRule type="containsText" dxfId="1328" priority="308" operator="containsText" text="TAK">
      <formula>NOT(ISERROR(SEARCH("TAK",F45)))</formula>
    </cfRule>
    <cfRule type="containsText" dxfId="1327" priority="309" operator="containsText" text="NIE">
      <formula>NOT(ISERROR(SEARCH("NIE",F45)))</formula>
    </cfRule>
  </conditionalFormatting>
  <conditionalFormatting sqref="F45">
    <cfRule type="containsText" dxfId="1326" priority="307" operator="containsText" text="TAK">
      <formula>NOT(ISERROR(SEARCH("TAK",F45)))</formula>
    </cfRule>
  </conditionalFormatting>
  <conditionalFormatting sqref="F45">
    <cfRule type="containsText" dxfId="1325" priority="306" operator="containsText" text="NIE">
      <formula>NOT(ISERROR(SEARCH("NIE",F45)))</formula>
    </cfRule>
  </conditionalFormatting>
  <conditionalFormatting sqref="F45:H45">
    <cfRule type="containsText" dxfId="1324" priority="304" operator="containsText" text="TAK">
      <formula>NOT(ISERROR(SEARCH("TAK",F45)))</formula>
    </cfRule>
    <cfRule type="containsText" dxfId="1323" priority="305" operator="containsText" text="NIE">
      <formula>NOT(ISERROR(SEARCH("NIE",F45)))</formula>
    </cfRule>
  </conditionalFormatting>
  <conditionalFormatting sqref="C57">
    <cfRule type="containsBlanks" dxfId="1322" priority="303">
      <formula>LEN(TRIM(C57))=0</formula>
    </cfRule>
  </conditionalFormatting>
  <conditionalFormatting sqref="C57">
    <cfRule type="containsText" dxfId="1321" priority="302" operator="containsText" text="NIE">
      <formula>NOT(ISERROR(SEARCH("NIE",C57)))</formula>
    </cfRule>
  </conditionalFormatting>
  <conditionalFormatting sqref="C57:H57">
    <cfRule type="containsText" dxfId="1320" priority="300" operator="containsText" text="TAK">
      <formula>NOT(ISERROR(SEARCH("TAK",C57)))</formula>
    </cfRule>
    <cfRule type="containsText" dxfId="1319" priority="301" operator="containsText" text="nie dotyczy">
      <formula>NOT(ISERROR(SEARCH("nie dotyczy",C57)))</formula>
    </cfRule>
  </conditionalFormatting>
  <conditionalFormatting sqref="C58">
    <cfRule type="notContainsBlanks" dxfId="1318" priority="299">
      <formula>LEN(TRIM(C58))&gt;0</formula>
    </cfRule>
  </conditionalFormatting>
  <conditionalFormatting sqref="C58:H58">
    <cfRule type="containsBlanks" dxfId="1317" priority="298">
      <formula>LEN(TRIM(C58))=0</formula>
    </cfRule>
  </conditionalFormatting>
  <conditionalFormatting sqref="C57">
    <cfRule type="containsBlanks" dxfId="1316" priority="297">
      <formula>LEN(TRIM(C57))=0</formula>
    </cfRule>
  </conditionalFormatting>
  <conditionalFormatting sqref="C57">
    <cfRule type="containsText" dxfId="1315" priority="296" operator="containsText" text="NIE">
      <formula>NOT(ISERROR(SEARCH("NIE",C57)))</formula>
    </cfRule>
  </conditionalFormatting>
  <conditionalFormatting sqref="C57:H57">
    <cfRule type="containsText" dxfId="1314" priority="294" operator="containsText" text="TAK">
      <formula>NOT(ISERROR(SEARCH("TAK",C57)))</formula>
    </cfRule>
    <cfRule type="containsText" dxfId="1313" priority="295" operator="containsText" text="nie dotyczy">
      <formula>NOT(ISERROR(SEARCH("nie dotyczy",C57)))</formula>
    </cfRule>
  </conditionalFormatting>
  <conditionalFormatting sqref="C57:H57">
    <cfRule type="containsBlanks" dxfId="1312" priority="293">
      <formula>LEN(TRIM(C57))=0</formula>
    </cfRule>
  </conditionalFormatting>
  <conditionalFormatting sqref="C58">
    <cfRule type="notContainsBlanks" dxfId="1311" priority="292">
      <formula>LEN(TRIM(C58))&gt;0</formula>
    </cfRule>
  </conditionalFormatting>
  <conditionalFormatting sqref="C58">
    <cfRule type="notContainsBlanks" dxfId="1310" priority="291">
      <formula>LEN(TRIM(C58))&gt;0</formula>
    </cfRule>
  </conditionalFormatting>
  <conditionalFormatting sqref="C57">
    <cfRule type="containsBlanks" dxfId="1309" priority="290">
      <formula>LEN(TRIM(C57))=0</formula>
    </cfRule>
  </conditionalFormatting>
  <conditionalFormatting sqref="C57">
    <cfRule type="containsText" dxfId="1308" priority="289" operator="containsText" text="NIE">
      <formula>NOT(ISERROR(SEARCH("NIE",C57)))</formula>
    </cfRule>
  </conditionalFormatting>
  <conditionalFormatting sqref="C57:H57">
    <cfRule type="containsText" dxfId="1307" priority="287" operator="containsText" text="TAK">
      <formula>NOT(ISERROR(SEARCH("TAK",C57)))</formula>
    </cfRule>
    <cfRule type="containsText" dxfId="1306" priority="288" operator="containsText" text="nie dotyczy">
      <formula>NOT(ISERROR(SEARCH("nie dotyczy",C57)))</formula>
    </cfRule>
  </conditionalFormatting>
  <conditionalFormatting sqref="C57:H57">
    <cfRule type="containsBlanks" dxfId="1305" priority="286">
      <formula>LEN(TRIM(C57))=0</formula>
    </cfRule>
  </conditionalFormatting>
  <conditionalFormatting sqref="C63">
    <cfRule type="containsBlanks" dxfId="1304" priority="285">
      <formula>LEN(TRIM(C63))=0</formula>
    </cfRule>
  </conditionalFormatting>
  <conditionalFormatting sqref="C63">
    <cfRule type="containsText" dxfId="1303" priority="284" operator="containsText" text="NIE">
      <formula>NOT(ISERROR(SEARCH("NIE",C63)))</formula>
    </cfRule>
  </conditionalFormatting>
  <conditionalFormatting sqref="C63:H63">
    <cfRule type="containsText" dxfId="1302" priority="282" operator="containsText" text="TAK">
      <formula>NOT(ISERROR(SEARCH("TAK",C63)))</formula>
    </cfRule>
    <cfRule type="containsText" dxfId="1301" priority="283" operator="containsText" text="nie dotyczy">
      <formula>NOT(ISERROR(SEARCH("nie dotyczy",C63)))</formula>
    </cfRule>
  </conditionalFormatting>
  <conditionalFormatting sqref="C64">
    <cfRule type="notContainsBlanks" dxfId="1300" priority="281">
      <formula>LEN(TRIM(C64))&gt;0</formula>
    </cfRule>
  </conditionalFormatting>
  <conditionalFormatting sqref="C64:H64">
    <cfRule type="containsBlanks" dxfId="1299" priority="280">
      <formula>LEN(TRIM(C64))=0</formula>
    </cfRule>
  </conditionalFormatting>
  <conditionalFormatting sqref="C63">
    <cfRule type="containsBlanks" dxfId="1298" priority="279">
      <formula>LEN(TRIM(C63))=0</formula>
    </cfRule>
  </conditionalFormatting>
  <conditionalFormatting sqref="C63">
    <cfRule type="containsText" dxfId="1297" priority="278" operator="containsText" text="NIE">
      <formula>NOT(ISERROR(SEARCH("NIE",C63)))</formula>
    </cfRule>
  </conditionalFormatting>
  <conditionalFormatting sqref="C63:H63">
    <cfRule type="containsText" dxfId="1296" priority="276" operator="containsText" text="TAK">
      <formula>NOT(ISERROR(SEARCH("TAK",C63)))</formula>
    </cfRule>
    <cfRule type="containsText" dxfId="1295" priority="277" operator="containsText" text="nie dotyczy">
      <formula>NOT(ISERROR(SEARCH("nie dotyczy",C63)))</formula>
    </cfRule>
  </conditionalFormatting>
  <conditionalFormatting sqref="C63:H63">
    <cfRule type="containsBlanks" dxfId="1294" priority="275">
      <formula>LEN(TRIM(C63))=0</formula>
    </cfRule>
  </conditionalFormatting>
  <conditionalFormatting sqref="C64">
    <cfRule type="notContainsBlanks" dxfId="1293" priority="274">
      <formula>LEN(TRIM(C64))&gt;0</formula>
    </cfRule>
  </conditionalFormatting>
  <conditionalFormatting sqref="C64">
    <cfRule type="notContainsBlanks" dxfId="1292" priority="273">
      <formula>LEN(TRIM(C64))&gt;0</formula>
    </cfRule>
  </conditionalFormatting>
  <conditionalFormatting sqref="C63">
    <cfRule type="containsBlanks" dxfId="1291" priority="272">
      <formula>LEN(TRIM(C63))=0</formula>
    </cfRule>
  </conditionalFormatting>
  <conditionalFormatting sqref="C63">
    <cfRule type="containsText" dxfId="1290" priority="271" operator="containsText" text="NIE">
      <formula>NOT(ISERROR(SEARCH("NIE",C63)))</formula>
    </cfRule>
  </conditionalFormatting>
  <conditionalFormatting sqref="C63:H63">
    <cfRule type="containsText" dxfId="1289" priority="269" operator="containsText" text="TAK">
      <formula>NOT(ISERROR(SEARCH("TAK",C63)))</formula>
    </cfRule>
    <cfRule type="containsText" dxfId="1288" priority="270" operator="containsText" text="nie dotyczy">
      <formula>NOT(ISERROR(SEARCH("nie dotyczy",C63)))</formula>
    </cfRule>
  </conditionalFormatting>
  <conditionalFormatting sqref="C63:H63">
    <cfRule type="containsBlanks" dxfId="1287" priority="268">
      <formula>LEN(TRIM(C63))=0</formula>
    </cfRule>
  </conditionalFormatting>
  <conditionalFormatting sqref="C69">
    <cfRule type="containsBlanks" dxfId="1286" priority="267">
      <formula>LEN(TRIM(C69))=0</formula>
    </cfRule>
  </conditionalFormatting>
  <conditionalFormatting sqref="C69">
    <cfRule type="containsText" dxfId="1285" priority="266" operator="containsText" text="NIE">
      <formula>NOT(ISERROR(SEARCH("NIE",C69)))</formula>
    </cfRule>
  </conditionalFormatting>
  <conditionalFormatting sqref="C69:H69">
    <cfRule type="containsText" dxfId="1284" priority="264" operator="containsText" text="TAK">
      <formula>NOT(ISERROR(SEARCH("TAK",C69)))</formula>
    </cfRule>
    <cfRule type="containsText" dxfId="1283" priority="265" operator="containsText" text="nie dotyczy">
      <formula>NOT(ISERROR(SEARCH("nie dotyczy",C69)))</formula>
    </cfRule>
  </conditionalFormatting>
  <conditionalFormatting sqref="C70">
    <cfRule type="notContainsBlanks" dxfId="1282" priority="263">
      <formula>LEN(TRIM(C70))&gt;0</formula>
    </cfRule>
  </conditionalFormatting>
  <conditionalFormatting sqref="C70:H70">
    <cfRule type="containsBlanks" dxfId="1281" priority="262">
      <formula>LEN(TRIM(C70))=0</formula>
    </cfRule>
  </conditionalFormatting>
  <conditionalFormatting sqref="C69">
    <cfRule type="containsBlanks" dxfId="1280" priority="261">
      <formula>LEN(TRIM(C69))=0</formula>
    </cfRule>
  </conditionalFormatting>
  <conditionalFormatting sqref="C69">
    <cfRule type="containsText" dxfId="1279" priority="260" operator="containsText" text="NIE">
      <formula>NOT(ISERROR(SEARCH("NIE",C69)))</formula>
    </cfRule>
  </conditionalFormatting>
  <conditionalFormatting sqref="C69:H69">
    <cfRule type="containsText" dxfId="1278" priority="258" operator="containsText" text="TAK">
      <formula>NOT(ISERROR(SEARCH("TAK",C69)))</formula>
    </cfRule>
    <cfRule type="containsText" dxfId="1277" priority="259" operator="containsText" text="nie dotyczy">
      <formula>NOT(ISERROR(SEARCH("nie dotyczy",C69)))</formula>
    </cfRule>
  </conditionalFormatting>
  <conditionalFormatting sqref="C69:H69">
    <cfRule type="containsBlanks" dxfId="1276" priority="257">
      <formula>LEN(TRIM(C69))=0</formula>
    </cfRule>
  </conditionalFormatting>
  <conditionalFormatting sqref="C70">
    <cfRule type="notContainsBlanks" dxfId="1275" priority="256">
      <formula>LEN(TRIM(C70))&gt;0</formula>
    </cfRule>
  </conditionalFormatting>
  <conditionalFormatting sqref="C70">
    <cfRule type="notContainsBlanks" dxfId="1274" priority="255">
      <formula>LEN(TRIM(C70))&gt;0</formula>
    </cfRule>
  </conditionalFormatting>
  <conditionalFormatting sqref="C69">
    <cfRule type="containsBlanks" dxfId="1273" priority="254">
      <formula>LEN(TRIM(C69))=0</formula>
    </cfRule>
  </conditionalFormatting>
  <conditionalFormatting sqref="C69">
    <cfRule type="containsText" dxfId="1272" priority="253" operator="containsText" text="NIE">
      <formula>NOT(ISERROR(SEARCH("NIE",C69)))</formula>
    </cfRule>
  </conditionalFormatting>
  <conditionalFormatting sqref="C69:H69">
    <cfRule type="containsText" dxfId="1271" priority="251" operator="containsText" text="TAK">
      <formula>NOT(ISERROR(SEARCH("TAK",C69)))</formula>
    </cfRule>
    <cfRule type="containsText" dxfId="1270" priority="252" operator="containsText" text="nie dotyczy">
      <formula>NOT(ISERROR(SEARCH("nie dotyczy",C69)))</formula>
    </cfRule>
  </conditionalFormatting>
  <conditionalFormatting sqref="C69:H69">
    <cfRule type="containsBlanks" dxfId="1269" priority="250">
      <formula>LEN(TRIM(C69))=0</formula>
    </cfRule>
  </conditionalFormatting>
  <conditionalFormatting sqref="C75">
    <cfRule type="containsBlanks" dxfId="1268" priority="249">
      <formula>LEN(TRIM(C75))=0</formula>
    </cfRule>
  </conditionalFormatting>
  <conditionalFormatting sqref="C75">
    <cfRule type="containsText" dxfId="1267" priority="248" operator="containsText" text="NIE">
      <formula>NOT(ISERROR(SEARCH("NIE",C75)))</formula>
    </cfRule>
  </conditionalFormatting>
  <conditionalFormatting sqref="C75:H75">
    <cfRule type="containsText" dxfId="1266" priority="246" operator="containsText" text="TAK">
      <formula>NOT(ISERROR(SEARCH("TAK",C75)))</formula>
    </cfRule>
    <cfRule type="containsText" dxfId="1265" priority="247" operator="containsText" text="nie dotyczy">
      <formula>NOT(ISERROR(SEARCH("nie dotyczy",C75)))</formula>
    </cfRule>
  </conditionalFormatting>
  <conditionalFormatting sqref="C76">
    <cfRule type="notContainsBlanks" dxfId="1264" priority="245">
      <formula>LEN(TRIM(C76))&gt;0</formula>
    </cfRule>
  </conditionalFormatting>
  <conditionalFormatting sqref="C76:H76">
    <cfRule type="containsBlanks" dxfId="1263" priority="244">
      <formula>LEN(TRIM(C76))=0</formula>
    </cfRule>
  </conditionalFormatting>
  <conditionalFormatting sqref="C75">
    <cfRule type="containsBlanks" dxfId="1262" priority="243">
      <formula>LEN(TRIM(C75))=0</formula>
    </cfRule>
  </conditionalFormatting>
  <conditionalFormatting sqref="C75">
    <cfRule type="containsText" dxfId="1261" priority="242" operator="containsText" text="NIE">
      <formula>NOT(ISERROR(SEARCH("NIE",C75)))</formula>
    </cfRule>
  </conditionalFormatting>
  <conditionalFormatting sqref="C75:H75">
    <cfRule type="containsText" dxfId="1260" priority="240" operator="containsText" text="TAK">
      <formula>NOT(ISERROR(SEARCH("TAK",C75)))</formula>
    </cfRule>
    <cfRule type="containsText" dxfId="1259" priority="241" operator="containsText" text="nie dotyczy">
      <formula>NOT(ISERROR(SEARCH("nie dotyczy",C75)))</formula>
    </cfRule>
  </conditionalFormatting>
  <conditionalFormatting sqref="C75:H75">
    <cfRule type="containsBlanks" dxfId="1258" priority="239">
      <formula>LEN(TRIM(C75))=0</formula>
    </cfRule>
  </conditionalFormatting>
  <conditionalFormatting sqref="C76">
    <cfRule type="notContainsBlanks" dxfId="1257" priority="238">
      <formula>LEN(TRIM(C76))&gt;0</formula>
    </cfRule>
  </conditionalFormatting>
  <conditionalFormatting sqref="C76">
    <cfRule type="notContainsBlanks" dxfId="1256" priority="237">
      <formula>LEN(TRIM(C76))&gt;0</formula>
    </cfRule>
  </conditionalFormatting>
  <conditionalFormatting sqref="C75">
    <cfRule type="containsBlanks" dxfId="1255" priority="236">
      <formula>LEN(TRIM(C75))=0</formula>
    </cfRule>
  </conditionalFormatting>
  <conditionalFormatting sqref="C75">
    <cfRule type="containsText" dxfId="1254" priority="235" operator="containsText" text="NIE">
      <formula>NOT(ISERROR(SEARCH("NIE",C75)))</formula>
    </cfRule>
  </conditionalFormatting>
  <conditionalFormatting sqref="C75:H75">
    <cfRule type="containsText" dxfId="1253" priority="233" operator="containsText" text="TAK">
      <formula>NOT(ISERROR(SEARCH("TAK",C75)))</formula>
    </cfRule>
    <cfRule type="containsText" dxfId="1252" priority="234" operator="containsText" text="nie dotyczy">
      <formula>NOT(ISERROR(SEARCH("nie dotyczy",C75)))</formula>
    </cfRule>
  </conditionalFormatting>
  <conditionalFormatting sqref="C75:H75">
    <cfRule type="containsBlanks" dxfId="1251" priority="232">
      <formula>LEN(TRIM(C75))=0</formula>
    </cfRule>
  </conditionalFormatting>
  <conditionalFormatting sqref="C81">
    <cfRule type="containsBlanks" dxfId="1250" priority="231">
      <formula>LEN(TRIM(C81))=0</formula>
    </cfRule>
  </conditionalFormatting>
  <conditionalFormatting sqref="C81">
    <cfRule type="containsText" dxfId="1249" priority="230" operator="containsText" text="NIE">
      <formula>NOT(ISERROR(SEARCH("NIE",C81)))</formula>
    </cfRule>
  </conditionalFormatting>
  <conditionalFormatting sqref="C81:H81">
    <cfRule type="containsText" dxfId="1248" priority="228" operator="containsText" text="TAK">
      <formula>NOT(ISERROR(SEARCH("TAK",C81)))</formula>
    </cfRule>
    <cfRule type="containsText" dxfId="1247" priority="229" operator="containsText" text="nie dotyczy">
      <formula>NOT(ISERROR(SEARCH("nie dotyczy",C81)))</formula>
    </cfRule>
  </conditionalFormatting>
  <conditionalFormatting sqref="C82">
    <cfRule type="notContainsBlanks" dxfId="1246" priority="227">
      <formula>LEN(TRIM(C82))&gt;0</formula>
    </cfRule>
  </conditionalFormatting>
  <conditionalFormatting sqref="C82:H82">
    <cfRule type="containsBlanks" dxfId="1245" priority="226">
      <formula>LEN(TRIM(C82))=0</formula>
    </cfRule>
  </conditionalFormatting>
  <conditionalFormatting sqref="C81">
    <cfRule type="containsBlanks" dxfId="1244" priority="225">
      <formula>LEN(TRIM(C81))=0</formula>
    </cfRule>
  </conditionalFormatting>
  <conditionalFormatting sqref="C81">
    <cfRule type="containsText" dxfId="1243" priority="224" operator="containsText" text="NIE">
      <formula>NOT(ISERROR(SEARCH("NIE",C81)))</formula>
    </cfRule>
  </conditionalFormatting>
  <conditionalFormatting sqref="C81:H81">
    <cfRule type="containsText" dxfId="1242" priority="222" operator="containsText" text="TAK">
      <formula>NOT(ISERROR(SEARCH("TAK",C81)))</formula>
    </cfRule>
    <cfRule type="containsText" dxfId="1241" priority="223" operator="containsText" text="nie dotyczy">
      <formula>NOT(ISERROR(SEARCH("nie dotyczy",C81)))</formula>
    </cfRule>
  </conditionalFormatting>
  <conditionalFormatting sqref="C81:H81">
    <cfRule type="containsBlanks" dxfId="1240" priority="221">
      <formula>LEN(TRIM(C81))=0</formula>
    </cfRule>
  </conditionalFormatting>
  <conditionalFormatting sqref="C82">
    <cfRule type="notContainsBlanks" dxfId="1239" priority="220">
      <formula>LEN(TRIM(C82))&gt;0</formula>
    </cfRule>
  </conditionalFormatting>
  <conditionalFormatting sqref="C82">
    <cfRule type="notContainsBlanks" dxfId="1238" priority="219">
      <formula>LEN(TRIM(C82))&gt;0</formula>
    </cfRule>
  </conditionalFormatting>
  <conditionalFormatting sqref="C81">
    <cfRule type="containsBlanks" dxfId="1237" priority="218">
      <formula>LEN(TRIM(C81))=0</formula>
    </cfRule>
  </conditionalFormatting>
  <conditionalFormatting sqref="C81">
    <cfRule type="containsText" dxfId="1236" priority="217" operator="containsText" text="NIE">
      <formula>NOT(ISERROR(SEARCH("NIE",C81)))</formula>
    </cfRule>
  </conditionalFormatting>
  <conditionalFormatting sqref="C81:H81">
    <cfRule type="containsText" dxfId="1235" priority="215" operator="containsText" text="TAK">
      <formula>NOT(ISERROR(SEARCH("TAK",C81)))</formula>
    </cfRule>
    <cfRule type="containsText" dxfId="1234" priority="216" operator="containsText" text="nie dotyczy">
      <formula>NOT(ISERROR(SEARCH("nie dotyczy",C81)))</formula>
    </cfRule>
  </conditionalFormatting>
  <conditionalFormatting sqref="C81:H81">
    <cfRule type="containsBlanks" dxfId="1233" priority="214">
      <formula>LEN(TRIM(C81))=0</formula>
    </cfRule>
  </conditionalFormatting>
  <conditionalFormatting sqref="C87">
    <cfRule type="containsBlanks" dxfId="1232" priority="213">
      <formula>LEN(TRIM(C87))=0</formula>
    </cfRule>
  </conditionalFormatting>
  <conditionalFormatting sqref="C87">
    <cfRule type="containsText" dxfId="1231" priority="212" operator="containsText" text="NIE">
      <formula>NOT(ISERROR(SEARCH("NIE",C87)))</formula>
    </cfRule>
  </conditionalFormatting>
  <conditionalFormatting sqref="C87:H87">
    <cfRule type="containsText" dxfId="1230" priority="210" operator="containsText" text="TAK">
      <formula>NOT(ISERROR(SEARCH("TAK",C87)))</formula>
    </cfRule>
    <cfRule type="containsText" dxfId="1229" priority="211" operator="containsText" text="nie dotyczy">
      <formula>NOT(ISERROR(SEARCH("nie dotyczy",C87)))</formula>
    </cfRule>
  </conditionalFormatting>
  <conditionalFormatting sqref="C88">
    <cfRule type="notContainsBlanks" dxfId="1228" priority="209">
      <formula>LEN(TRIM(C88))&gt;0</formula>
    </cfRule>
  </conditionalFormatting>
  <conditionalFormatting sqref="C88:H88">
    <cfRule type="containsBlanks" dxfId="1227" priority="208">
      <formula>LEN(TRIM(C88))=0</formula>
    </cfRule>
  </conditionalFormatting>
  <conditionalFormatting sqref="C87">
    <cfRule type="containsBlanks" dxfId="1226" priority="207">
      <formula>LEN(TRIM(C87))=0</formula>
    </cfRule>
  </conditionalFormatting>
  <conditionalFormatting sqref="C87">
    <cfRule type="containsText" dxfId="1225" priority="206" operator="containsText" text="NIE">
      <formula>NOT(ISERROR(SEARCH("NIE",C87)))</formula>
    </cfRule>
  </conditionalFormatting>
  <conditionalFormatting sqref="C87:H87">
    <cfRule type="containsText" dxfId="1224" priority="204" operator="containsText" text="TAK">
      <formula>NOT(ISERROR(SEARCH("TAK",C87)))</formula>
    </cfRule>
    <cfRule type="containsText" dxfId="1223" priority="205" operator="containsText" text="nie dotyczy">
      <formula>NOT(ISERROR(SEARCH("nie dotyczy",C87)))</formula>
    </cfRule>
  </conditionalFormatting>
  <conditionalFormatting sqref="C87:H87">
    <cfRule type="containsBlanks" dxfId="1222" priority="203">
      <formula>LEN(TRIM(C87))=0</formula>
    </cfRule>
  </conditionalFormatting>
  <conditionalFormatting sqref="C88">
    <cfRule type="notContainsBlanks" dxfId="1221" priority="202">
      <formula>LEN(TRIM(C88))&gt;0</formula>
    </cfRule>
  </conditionalFormatting>
  <conditionalFormatting sqref="C88">
    <cfRule type="notContainsBlanks" dxfId="1220" priority="201">
      <formula>LEN(TRIM(C88))&gt;0</formula>
    </cfRule>
  </conditionalFormatting>
  <conditionalFormatting sqref="C87">
    <cfRule type="containsBlanks" dxfId="1219" priority="200">
      <formula>LEN(TRIM(C87))=0</formula>
    </cfRule>
  </conditionalFormatting>
  <conditionalFormatting sqref="C87">
    <cfRule type="containsText" dxfId="1218" priority="199" operator="containsText" text="NIE">
      <formula>NOT(ISERROR(SEARCH("NIE",C87)))</formula>
    </cfRule>
  </conditionalFormatting>
  <conditionalFormatting sqref="C87:H87">
    <cfRule type="containsText" dxfId="1217" priority="197" operator="containsText" text="TAK">
      <formula>NOT(ISERROR(SEARCH("TAK",C87)))</formula>
    </cfRule>
    <cfRule type="containsText" dxfId="1216" priority="198" operator="containsText" text="nie dotyczy">
      <formula>NOT(ISERROR(SEARCH("nie dotyczy",C87)))</formula>
    </cfRule>
  </conditionalFormatting>
  <conditionalFormatting sqref="C87:H87">
    <cfRule type="containsBlanks" dxfId="1215" priority="196">
      <formula>LEN(TRIM(C87))=0</formula>
    </cfRule>
  </conditionalFormatting>
  <conditionalFormatting sqref="C93">
    <cfRule type="containsBlanks" dxfId="1214" priority="195">
      <formula>LEN(TRIM(C93))=0</formula>
    </cfRule>
  </conditionalFormatting>
  <conditionalFormatting sqref="C93">
    <cfRule type="containsText" dxfId="1213" priority="194" operator="containsText" text="NIE">
      <formula>NOT(ISERROR(SEARCH("NIE",C93)))</formula>
    </cfRule>
  </conditionalFormatting>
  <conditionalFormatting sqref="C93:H93">
    <cfRule type="containsText" dxfId="1212" priority="192" operator="containsText" text="TAK">
      <formula>NOT(ISERROR(SEARCH("TAK",C93)))</formula>
    </cfRule>
    <cfRule type="containsText" dxfId="1211" priority="193" operator="containsText" text="nie dotyczy">
      <formula>NOT(ISERROR(SEARCH("nie dotyczy",C93)))</formula>
    </cfRule>
  </conditionalFormatting>
  <conditionalFormatting sqref="C94">
    <cfRule type="notContainsBlanks" dxfId="1210" priority="191">
      <formula>LEN(TRIM(C94))&gt;0</formula>
    </cfRule>
  </conditionalFormatting>
  <conditionalFormatting sqref="C94:H94">
    <cfRule type="containsBlanks" dxfId="1209" priority="190">
      <formula>LEN(TRIM(C94))=0</formula>
    </cfRule>
  </conditionalFormatting>
  <conditionalFormatting sqref="C93">
    <cfRule type="containsBlanks" dxfId="1208" priority="189">
      <formula>LEN(TRIM(C93))=0</formula>
    </cfRule>
  </conditionalFormatting>
  <conditionalFormatting sqref="C93">
    <cfRule type="containsText" dxfId="1207" priority="188" operator="containsText" text="NIE">
      <formula>NOT(ISERROR(SEARCH("NIE",C93)))</formula>
    </cfRule>
  </conditionalFormatting>
  <conditionalFormatting sqref="C93:H93">
    <cfRule type="containsText" dxfId="1206" priority="186" operator="containsText" text="TAK">
      <formula>NOT(ISERROR(SEARCH("TAK",C93)))</formula>
    </cfRule>
    <cfRule type="containsText" dxfId="1205" priority="187" operator="containsText" text="nie dotyczy">
      <formula>NOT(ISERROR(SEARCH("nie dotyczy",C93)))</formula>
    </cfRule>
  </conditionalFormatting>
  <conditionalFormatting sqref="C93:H93">
    <cfRule type="containsBlanks" dxfId="1204" priority="185">
      <formula>LEN(TRIM(C93))=0</formula>
    </cfRule>
  </conditionalFormatting>
  <conditionalFormatting sqref="C94">
    <cfRule type="notContainsBlanks" dxfId="1203" priority="184">
      <formula>LEN(TRIM(C94))&gt;0</formula>
    </cfRule>
  </conditionalFormatting>
  <conditionalFormatting sqref="C94">
    <cfRule type="notContainsBlanks" dxfId="1202" priority="183">
      <formula>LEN(TRIM(C94))&gt;0</formula>
    </cfRule>
  </conditionalFormatting>
  <conditionalFormatting sqref="C93">
    <cfRule type="containsBlanks" dxfId="1201" priority="182">
      <formula>LEN(TRIM(C93))=0</formula>
    </cfRule>
  </conditionalFormatting>
  <conditionalFormatting sqref="C93">
    <cfRule type="containsText" dxfId="1200" priority="181" operator="containsText" text="NIE">
      <formula>NOT(ISERROR(SEARCH("NIE",C93)))</formula>
    </cfRule>
  </conditionalFormatting>
  <conditionalFormatting sqref="C93:H93">
    <cfRule type="containsText" dxfId="1199" priority="179" operator="containsText" text="TAK">
      <formula>NOT(ISERROR(SEARCH("TAK",C93)))</formula>
    </cfRule>
    <cfRule type="containsText" dxfId="1198" priority="180" operator="containsText" text="nie dotyczy">
      <formula>NOT(ISERROR(SEARCH("nie dotyczy",C93)))</formula>
    </cfRule>
  </conditionalFormatting>
  <conditionalFormatting sqref="C93:H93">
    <cfRule type="containsBlanks" dxfId="1197" priority="178">
      <formula>LEN(TRIM(C93))=0</formula>
    </cfRule>
  </conditionalFormatting>
  <conditionalFormatting sqref="C99">
    <cfRule type="containsBlanks" dxfId="1196" priority="177">
      <formula>LEN(TRIM(C99))=0</formula>
    </cfRule>
  </conditionalFormatting>
  <conditionalFormatting sqref="C99">
    <cfRule type="containsText" dxfId="1195" priority="176" operator="containsText" text="NIE">
      <formula>NOT(ISERROR(SEARCH("NIE",C99)))</formula>
    </cfRule>
  </conditionalFormatting>
  <conditionalFormatting sqref="C99:H99">
    <cfRule type="containsText" dxfId="1194" priority="174" operator="containsText" text="TAK">
      <formula>NOT(ISERROR(SEARCH("TAK",C99)))</formula>
    </cfRule>
    <cfRule type="containsText" dxfId="1193" priority="175" operator="containsText" text="nie dotyczy">
      <formula>NOT(ISERROR(SEARCH("nie dotyczy",C99)))</formula>
    </cfRule>
  </conditionalFormatting>
  <conditionalFormatting sqref="C100">
    <cfRule type="notContainsBlanks" dxfId="1192" priority="173">
      <formula>LEN(TRIM(C100))&gt;0</formula>
    </cfRule>
  </conditionalFormatting>
  <conditionalFormatting sqref="C100:H100">
    <cfRule type="containsBlanks" dxfId="1191" priority="172">
      <formula>LEN(TRIM(C100))=0</formula>
    </cfRule>
  </conditionalFormatting>
  <conditionalFormatting sqref="C99">
    <cfRule type="containsBlanks" dxfId="1190" priority="171">
      <formula>LEN(TRIM(C99))=0</formula>
    </cfRule>
  </conditionalFormatting>
  <conditionalFormatting sqref="C99">
    <cfRule type="containsText" dxfId="1189" priority="170" operator="containsText" text="NIE">
      <formula>NOT(ISERROR(SEARCH("NIE",C99)))</formula>
    </cfRule>
  </conditionalFormatting>
  <conditionalFormatting sqref="C99:H99">
    <cfRule type="containsText" dxfId="1188" priority="168" operator="containsText" text="TAK">
      <formula>NOT(ISERROR(SEARCH("TAK",C99)))</formula>
    </cfRule>
    <cfRule type="containsText" dxfId="1187" priority="169" operator="containsText" text="nie dotyczy">
      <formula>NOT(ISERROR(SEARCH("nie dotyczy",C99)))</formula>
    </cfRule>
  </conditionalFormatting>
  <conditionalFormatting sqref="C99:H99">
    <cfRule type="containsBlanks" dxfId="1186" priority="167">
      <formula>LEN(TRIM(C99))=0</formula>
    </cfRule>
  </conditionalFormatting>
  <conditionalFormatting sqref="C100">
    <cfRule type="notContainsBlanks" dxfId="1185" priority="166">
      <formula>LEN(TRIM(C100))&gt;0</formula>
    </cfRule>
  </conditionalFormatting>
  <conditionalFormatting sqref="C100">
    <cfRule type="notContainsBlanks" dxfId="1184" priority="165">
      <formula>LEN(TRIM(C100))&gt;0</formula>
    </cfRule>
  </conditionalFormatting>
  <conditionalFormatting sqref="C99">
    <cfRule type="containsBlanks" dxfId="1183" priority="164">
      <formula>LEN(TRIM(C99))=0</formula>
    </cfRule>
  </conditionalFormatting>
  <conditionalFormatting sqref="C99">
    <cfRule type="containsText" dxfId="1182" priority="163" operator="containsText" text="NIE">
      <formula>NOT(ISERROR(SEARCH("NIE",C99)))</formula>
    </cfRule>
  </conditionalFormatting>
  <conditionalFormatting sqref="C99:H99">
    <cfRule type="containsText" dxfId="1181" priority="161" operator="containsText" text="TAK">
      <formula>NOT(ISERROR(SEARCH("TAK",C99)))</formula>
    </cfRule>
    <cfRule type="containsText" dxfId="1180" priority="162" operator="containsText" text="nie dotyczy">
      <formula>NOT(ISERROR(SEARCH("nie dotyczy",C99)))</formula>
    </cfRule>
  </conditionalFormatting>
  <conditionalFormatting sqref="C99:H99">
    <cfRule type="containsBlanks" dxfId="1179" priority="160">
      <formula>LEN(TRIM(C99))=0</formula>
    </cfRule>
  </conditionalFormatting>
  <conditionalFormatting sqref="C111">
    <cfRule type="containsBlanks" dxfId="1178" priority="159">
      <formula>LEN(TRIM(C111))=0</formula>
    </cfRule>
  </conditionalFormatting>
  <conditionalFormatting sqref="C111">
    <cfRule type="containsText" dxfId="1177" priority="158" operator="containsText" text="NIE">
      <formula>NOT(ISERROR(SEARCH("NIE",C111)))</formula>
    </cfRule>
  </conditionalFormatting>
  <conditionalFormatting sqref="C111:H111">
    <cfRule type="containsText" dxfId="1176" priority="156" operator="containsText" text="TAK">
      <formula>NOT(ISERROR(SEARCH("TAK",C111)))</formula>
    </cfRule>
    <cfRule type="containsText" dxfId="1175" priority="157" operator="containsText" text="nie dotyczy">
      <formula>NOT(ISERROR(SEARCH("nie dotyczy",C111)))</formula>
    </cfRule>
  </conditionalFormatting>
  <conditionalFormatting sqref="C112">
    <cfRule type="notContainsBlanks" dxfId="1174" priority="155">
      <formula>LEN(TRIM(C112))&gt;0</formula>
    </cfRule>
  </conditionalFormatting>
  <conditionalFormatting sqref="C112:H112">
    <cfRule type="containsBlanks" dxfId="1173" priority="154">
      <formula>LEN(TRIM(C112))=0</formula>
    </cfRule>
  </conditionalFormatting>
  <conditionalFormatting sqref="C111">
    <cfRule type="containsBlanks" dxfId="1172" priority="153">
      <formula>LEN(TRIM(C111))=0</formula>
    </cfRule>
  </conditionalFormatting>
  <conditionalFormatting sqref="C111">
    <cfRule type="containsText" dxfId="1171" priority="152" operator="containsText" text="NIE">
      <formula>NOT(ISERROR(SEARCH("NIE",C111)))</formula>
    </cfRule>
  </conditionalFormatting>
  <conditionalFormatting sqref="C111:H111">
    <cfRule type="containsText" dxfId="1170" priority="150" operator="containsText" text="TAK">
      <formula>NOT(ISERROR(SEARCH("TAK",C111)))</formula>
    </cfRule>
    <cfRule type="containsText" dxfId="1169" priority="151" operator="containsText" text="nie dotyczy">
      <formula>NOT(ISERROR(SEARCH("nie dotyczy",C111)))</formula>
    </cfRule>
  </conditionalFormatting>
  <conditionalFormatting sqref="C111:H111">
    <cfRule type="containsBlanks" dxfId="1168" priority="149">
      <formula>LEN(TRIM(C111))=0</formula>
    </cfRule>
  </conditionalFormatting>
  <conditionalFormatting sqref="C112">
    <cfRule type="notContainsBlanks" dxfId="1167" priority="148">
      <formula>LEN(TRIM(C112))&gt;0</formula>
    </cfRule>
  </conditionalFormatting>
  <conditionalFormatting sqref="C112">
    <cfRule type="notContainsBlanks" dxfId="1166" priority="147">
      <formula>LEN(TRIM(C112))&gt;0</formula>
    </cfRule>
  </conditionalFormatting>
  <conditionalFormatting sqref="C111">
    <cfRule type="containsBlanks" dxfId="1165" priority="146">
      <formula>LEN(TRIM(C111))=0</formula>
    </cfRule>
  </conditionalFormatting>
  <conditionalFormatting sqref="C111">
    <cfRule type="containsText" dxfId="1164" priority="145" operator="containsText" text="NIE">
      <formula>NOT(ISERROR(SEARCH("NIE",C111)))</formula>
    </cfRule>
  </conditionalFormatting>
  <conditionalFormatting sqref="C111:H111">
    <cfRule type="containsText" dxfId="1163" priority="143" operator="containsText" text="TAK">
      <formula>NOT(ISERROR(SEARCH("TAK",C111)))</formula>
    </cfRule>
    <cfRule type="containsText" dxfId="1162" priority="144" operator="containsText" text="nie dotyczy">
      <formula>NOT(ISERROR(SEARCH("nie dotyczy",C111)))</formula>
    </cfRule>
  </conditionalFormatting>
  <conditionalFormatting sqref="C111:H111">
    <cfRule type="containsBlanks" dxfId="1161" priority="142">
      <formula>LEN(TRIM(C111))=0</formula>
    </cfRule>
  </conditionalFormatting>
  <conditionalFormatting sqref="C117">
    <cfRule type="containsBlanks" dxfId="1160" priority="141">
      <formula>LEN(TRIM(C117))=0</formula>
    </cfRule>
  </conditionalFormatting>
  <conditionalFormatting sqref="C117">
    <cfRule type="containsText" dxfId="1159" priority="140" operator="containsText" text="NIE">
      <formula>NOT(ISERROR(SEARCH("NIE",C117)))</formula>
    </cfRule>
  </conditionalFormatting>
  <conditionalFormatting sqref="C117:H117">
    <cfRule type="containsText" dxfId="1158" priority="138" operator="containsText" text="TAK">
      <formula>NOT(ISERROR(SEARCH("TAK",C117)))</formula>
    </cfRule>
    <cfRule type="containsText" dxfId="1157" priority="139" operator="containsText" text="nie dotyczy">
      <formula>NOT(ISERROR(SEARCH("nie dotyczy",C117)))</formula>
    </cfRule>
  </conditionalFormatting>
  <conditionalFormatting sqref="C118">
    <cfRule type="notContainsBlanks" dxfId="1156" priority="137">
      <formula>LEN(TRIM(C118))&gt;0</formula>
    </cfRule>
  </conditionalFormatting>
  <conditionalFormatting sqref="C118:H118">
    <cfRule type="containsBlanks" dxfId="1155" priority="136">
      <formula>LEN(TRIM(C118))=0</formula>
    </cfRule>
  </conditionalFormatting>
  <conditionalFormatting sqref="C117">
    <cfRule type="containsBlanks" dxfId="1154" priority="135">
      <formula>LEN(TRIM(C117))=0</formula>
    </cfRule>
  </conditionalFormatting>
  <conditionalFormatting sqref="C117">
    <cfRule type="containsText" dxfId="1153" priority="134" operator="containsText" text="NIE">
      <formula>NOT(ISERROR(SEARCH("NIE",C117)))</formula>
    </cfRule>
  </conditionalFormatting>
  <conditionalFormatting sqref="C117:H117">
    <cfRule type="containsText" dxfId="1152" priority="132" operator="containsText" text="TAK">
      <formula>NOT(ISERROR(SEARCH("TAK",C117)))</formula>
    </cfRule>
    <cfRule type="containsText" dxfId="1151" priority="133" operator="containsText" text="nie dotyczy">
      <formula>NOT(ISERROR(SEARCH("nie dotyczy",C117)))</formula>
    </cfRule>
  </conditionalFormatting>
  <conditionalFormatting sqref="C117:H117">
    <cfRule type="containsBlanks" dxfId="1150" priority="131">
      <formula>LEN(TRIM(C117))=0</formula>
    </cfRule>
  </conditionalFormatting>
  <conditionalFormatting sqref="C118">
    <cfRule type="notContainsBlanks" dxfId="1149" priority="130">
      <formula>LEN(TRIM(C118))&gt;0</formula>
    </cfRule>
  </conditionalFormatting>
  <conditionalFormatting sqref="C118">
    <cfRule type="notContainsBlanks" dxfId="1148" priority="129">
      <formula>LEN(TRIM(C118))&gt;0</formula>
    </cfRule>
  </conditionalFormatting>
  <conditionalFormatting sqref="C117">
    <cfRule type="containsBlanks" dxfId="1147" priority="128">
      <formula>LEN(TRIM(C117))=0</formula>
    </cfRule>
  </conditionalFormatting>
  <conditionalFormatting sqref="C117">
    <cfRule type="containsText" dxfId="1146" priority="127" operator="containsText" text="NIE">
      <formula>NOT(ISERROR(SEARCH("NIE",C117)))</formula>
    </cfRule>
  </conditionalFormatting>
  <conditionalFormatting sqref="C117:H117">
    <cfRule type="containsText" dxfId="1145" priority="125" operator="containsText" text="TAK">
      <formula>NOT(ISERROR(SEARCH("TAK",C117)))</formula>
    </cfRule>
    <cfRule type="containsText" dxfId="1144" priority="126" operator="containsText" text="nie dotyczy">
      <formula>NOT(ISERROR(SEARCH("nie dotyczy",C117)))</formula>
    </cfRule>
  </conditionalFormatting>
  <conditionalFormatting sqref="C117:H117">
    <cfRule type="containsBlanks" dxfId="1143" priority="124">
      <formula>LEN(TRIM(C117))=0</formula>
    </cfRule>
  </conditionalFormatting>
  <conditionalFormatting sqref="C124">
    <cfRule type="containsBlanks" dxfId="1142" priority="123">
      <formula>LEN(TRIM(C124))=0</formula>
    </cfRule>
  </conditionalFormatting>
  <conditionalFormatting sqref="C124">
    <cfRule type="containsText" dxfId="1141" priority="122" operator="containsText" text="NIE">
      <formula>NOT(ISERROR(SEARCH("NIE",C124)))</formula>
    </cfRule>
  </conditionalFormatting>
  <conditionalFormatting sqref="C124:H124">
    <cfRule type="containsText" dxfId="1140" priority="120" operator="containsText" text="TAK">
      <formula>NOT(ISERROR(SEARCH("TAK",C124)))</formula>
    </cfRule>
    <cfRule type="containsText" dxfId="1139" priority="121" operator="containsText" text="nie dotyczy">
      <formula>NOT(ISERROR(SEARCH("nie dotyczy",C124)))</formula>
    </cfRule>
  </conditionalFormatting>
  <conditionalFormatting sqref="C125">
    <cfRule type="notContainsBlanks" dxfId="1138" priority="119">
      <formula>LEN(TRIM(C125))&gt;0</formula>
    </cfRule>
  </conditionalFormatting>
  <conditionalFormatting sqref="C125:H125">
    <cfRule type="containsBlanks" dxfId="1137" priority="118">
      <formula>LEN(TRIM(C125))=0</formula>
    </cfRule>
  </conditionalFormatting>
  <conditionalFormatting sqref="C124">
    <cfRule type="containsBlanks" dxfId="1136" priority="117">
      <formula>LEN(TRIM(C124))=0</formula>
    </cfRule>
  </conditionalFormatting>
  <conditionalFormatting sqref="C124">
    <cfRule type="containsText" dxfId="1135" priority="116" operator="containsText" text="NIE">
      <formula>NOT(ISERROR(SEARCH("NIE",C124)))</formula>
    </cfRule>
  </conditionalFormatting>
  <conditionalFormatting sqref="C124:H124">
    <cfRule type="containsText" dxfId="1134" priority="114" operator="containsText" text="TAK">
      <formula>NOT(ISERROR(SEARCH("TAK",C124)))</formula>
    </cfRule>
    <cfRule type="containsText" dxfId="1133" priority="115" operator="containsText" text="nie dotyczy">
      <formula>NOT(ISERROR(SEARCH("nie dotyczy",C124)))</formula>
    </cfRule>
  </conditionalFormatting>
  <conditionalFormatting sqref="C124:H124">
    <cfRule type="containsBlanks" dxfId="1132" priority="113">
      <formula>LEN(TRIM(C124))=0</formula>
    </cfRule>
  </conditionalFormatting>
  <conditionalFormatting sqref="C125">
    <cfRule type="notContainsBlanks" dxfId="1131" priority="112">
      <formula>LEN(TRIM(C125))&gt;0</formula>
    </cfRule>
  </conditionalFormatting>
  <conditionalFormatting sqref="C125">
    <cfRule type="notContainsBlanks" dxfId="1130" priority="111">
      <formula>LEN(TRIM(C125))&gt;0</formula>
    </cfRule>
  </conditionalFormatting>
  <conditionalFormatting sqref="C124">
    <cfRule type="containsBlanks" dxfId="1129" priority="110">
      <formula>LEN(TRIM(C124))=0</formula>
    </cfRule>
  </conditionalFormatting>
  <conditionalFormatting sqref="C124">
    <cfRule type="containsText" dxfId="1128" priority="109" operator="containsText" text="NIE">
      <formula>NOT(ISERROR(SEARCH("NIE",C124)))</formula>
    </cfRule>
  </conditionalFormatting>
  <conditionalFormatting sqref="C124:H124">
    <cfRule type="containsText" dxfId="1127" priority="107" operator="containsText" text="TAK">
      <formula>NOT(ISERROR(SEARCH("TAK",C124)))</formula>
    </cfRule>
    <cfRule type="containsText" dxfId="1126" priority="108" operator="containsText" text="nie dotyczy">
      <formula>NOT(ISERROR(SEARCH("nie dotyczy",C124)))</formula>
    </cfRule>
  </conditionalFormatting>
  <conditionalFormatting sqref="C124:H124">
    <cfRule type="containsBlanks" dxfId="1125" priority="106">
      <formula>LEN(TRIM(C124))=0</formula>
    </cfRule>
  </conditionalFormatting>
  <conditionalFormatting sqref="C130">
    <cfRule type="containsBlanks" dxfId="1124" priority="105">
      <formula>LEN(TRIM(C130))=0</formula>
    </cfRule>
  </conditionalFormatting>
  <conditionalFormatting sqref="C130">
    <cfRule type="containsText" dxfId="1123" priority="104" operator="containsText" text="NIE">
      <formula>NOT(ISERROR(SEARCH("NIE",C130)))</formula>
    </cfRule>
  </conditionalFormatting>
  <conditionalFormatting sqref="C130:H130">
    <cfRule type="containsText" dxfId="1122" priority="102" operator="containsText" text="TAK">
      <formula>NOT(ISERROR(SEARCH("TAK",C130)))</formula>
    </cfRule>
    <cfRule type="containsText" dxfId="1121" priority="103" operator="containsText" text="nie dotyczy">
      <formula>NOT(ISERROR(SEARCH("nie dotyczy",C130)))</formula>
    </cfRule>
  </conditionalFormatting>
  <conditionalFormatting sqref="C131">
    <cfRule type="notContainsBlanks" dxfId="1120" priority="101">
      <formula>LEN(TRIM(C131))&gt;0</formula>
    </cfRule>
  </conditionalFormatting>
  <conditionalFormatting sqref="C131:H131">
    <cfRule type="containsBlanks" dxfId="1119" priority="100">
      <formula>LEN(TRIM(C131))=0</formula>
    </cfRule>
  </conditionalFormatting>
  <conditionalFormatting sqref="C130">
    <cfRule type="containsBlanks" dxfId="1118" priority="99">
      <formula>LEN(TRIM(C130))=0</formula>
    </cfRule>
  </conditionalFormatting>
  <conditionalFormatting sqref="C130">
    <cfRule type="containsText" dxfId="1117" priority="98" operator="containsText" text="NIE">
      <formula>NOT(ISERROR(SEARCH("NIE",C130)))</formula>
    </cfRule>
  </conditionalFormatting>
  <conditionalFormatting sqref="C130:H130">
    <cfRule type="containsText" dxfId="1116" priority="96" operator="containsText" text="TAK">
      <formula>NOT(ISERROR(SEARCH("TAK",C130)))</formula>
    </cfRule>
    <cfRule type="containsText" dxfId="1115" priority="97" operator="containsText" text="nie dotyczy">
      <formula>NOT(ISERROR(SEARCH("nie dotyczy",C130)))</formula>
    </cfRule>
  </conditionalFormatting>
  <conditionalFormatting sqref="C130:H130">
    <cfRule type="containsBlanks" dxfId="1114" priority="95">
      <formula>LEN(TRIM(C130))=0</formula>
    </cfRule>
  </conditionalFormatting>
  <conditionalFormatting sqref="C131">
    <cfRule type="notContainsBlanks" dxfId="1113" priority="94">
      <formula>LEN(TRIM(C131))&gt;0</formula>
    </cfRule>
  </conditionalFormatting>
  <conditionalFormatting sqref="C131">
    <cfRule type="notContainsBlanks" dxfId="1112" priority="93">
      <formula>LEN(TRIM(C131))&gt;0</formula>
    </cfRule>
  </conditionalFormatting>
  <conditionalFormatting sqref="C130">
    <cfRule type="containsBlanks" dxfId="1111" priority="92">
      <formula>LEN(TRIM(C130))=0</formula>
    </cfRule>
  </conditionalFormatting>
  <conditionalFormatting sqref="C130">
    <cfRule type="containsText" dxfId="1110" priority="91" operator="containsText" text="NIE">
      <formula>NOT(ISERROR(SEARCH("NIE",C130)))</formula>
    </cfRule>
  </conditionalFormatting>
  <conditionalFormatting sqref="C130:H130">
    <cfRule type="containsText" dxfId="1109" priority="89" operator="containsText" text="TAK">
      <formula>NOT(ISERROR(SEARCH("TAK",C130)))</formula>
    </cfRule>
    <cfRule type="containsText" dxfId="1108" priority="90" operator="containsText" text="nie dotyczy">
      <formula>NOT(ISERROR(SEARCH("nie dotyczy",C130)))</formula>
    </cfRule>
  </conditionalFormatting>
  <conditionalFormatting sqref="C130:H130">
    <cfRule type="containsBlanks" dxfId="1107" priority="88">
      <formula>LEN(TRIM(C130))=0</formula>
    </cfRule>
  </conditionalFormatting>
  <conditionalFormatting sqref="C142">
    <cfRule type="containsBlanks" dxfId="1106" priority="87">
      <formula>LEN(TRIM(C142))=0</formula>
    </cfRule>
  </conditionalFormatting>
  <conditionalFormatting sqref="C142">
    <cfRule type="containsText" dxfId="1105" priority="86" operator="containsText" text="NIE">
      <formula>NOT(ISERROR(SEARCH("NIE",C142)))</formula>
    </cfRule>
  </conditionalFormatting>
  <conditionalFormatting sqref="C142:H142">
    <cfRule type="containsText" dxfId="1104" priority="84" operator="containsText" text="TAK">
      <formula>NOT(ISERROR(SEARCH("TAK",C142)))</formula>
    </cfRule>
    <cfRule type="containsText" dxfId="1103" priority="85" operator="containsText" text="nie dotyczy">
      <formula>NOT(ISERROR(SEARCH("nie dotyczy",C142)))</formula>
    </cfRule>
  </conditionalFormatting>
  <conditionalFormatting sqref="C143">
    <cfRule type="notContainsBlanks" dxfId="1102" priority="83">
      <formula>LEN(TRIM(C143))&gt;0</formula>
    </cfRule>
  </conditionalFormatting>
  <conditionalFormatting sqref="C143:H143">
    <cfRule type="containsBlanks" dxfId="1101" priority="82">
      <formula>LEN(TRIM(C143))=0</formula>
    </cfRule>
  </conditionalFormatting>
  <conditionalFormatting sqref="C142">
    <cfRule type="containsBlanks" dxfId="1100" priority="81">
      <formula>LEN(TRIM(C142))=0</formula>
    </cfRule>
  </conditionalFormatting>
  <conditionalFormatting sqref="C142">
    <cfRule type="containsText" dxfId="1099" priority="80" operator="containsText" text="NIE">
      <formula>NOT(ISERROR(SEARCH("NIE",C142)))</formula>
    </cfRule>
  </conditionalFormatting>
  <conditionalFormatting sqref="C142:H142">
    <cfRule type="containsText" dxfId="1098" priority="78" operator="containsText" text="TAK">
      <formula>NOT(ISERROR(SEARCH("TAK",C142)))</formula>
    </cfRule>
    <cfRule type="containsText" dxfId="1097" priority="79" operator="containsText" text="nie dotyczy">
      <formula>NOT(ISERROR(SEARCH("nie dotyczy",C142)))</formula>
    </cfRule>
  </conditionalFormatting>
  <conditionalFormatting sqref="C142:H142">
    <cfRule type="containsBlanks" dxfId="1096" priority="77">
      <formula>LEN(TRIM(C142))=0</formula>
    </cfRule>
  </conditionalFormatting>
  <conditionalFormatting sqref="C143">
    <cfRule type="notContainsBlanks" dxfId="1095" priority="76">
      <formula>LEN(TRIM(C143))&gt;0</formula>
    </cfRule>
  </conditionalFormatting>
  <conditionalFormatting sqref="C143">
    <cfRule type="notContainsBlanks" dxfId="1094" priority="75">
      <formula>LEN(TRIM(C143))&gt;0</formula>
    </cfRule>
  </conditionalFormatting>
  <conditionalFormatting sqref="C142">
    <cfRule type="containsBlanks" dxfId="1093" priority="74">
      <formula>LEN(TRIM(C142))=0</formula>
    </cfRule>
  </conditionalFormatting>
  <conditionalFormatting sqref="C142">
    <cfRule type="containsText" dxfId="1092" priority="73" operator="containsText" text="NIE">
      <formula>NOT(ISERROR(SEARCH("NIE",C142)))</formula>
    </cfRule>
  </conditionalFormatting>
  <conditionalFormatting sqref="C142:H142">
    <cfRule type="containsText" dxfId="1091" priority="71" operator="containsText" text="TAK">
      <formula>NOT(ISERROR(SEARCH("TAK",C142)))</formula>
    </cfRule>
    <cfRule type="containsText" dxfId="1090" priority="72" operator="containsText" text="nie dotyczy">
      <formula>NOT(ISERROR(SEARCH("nie dotyczy",C142)))</formula>
    </cfRule>
  </conditionalFormatting>
  <conditionalFormatting sqref="C142:H142">
    <cfRule type="containsBlanks" dxfId="1089" priority="70">
      <formula>LEN(TRIM(C142))=0</formula>
    </cfRule>
  </conditionalFormatting>
  <conditionalFormatting sqref="C148">
    <cfRule type="containsBlanks" dxfId="1088" priority="69">
      <formula>LEN(TRIM(C148))=0</formula>
    </cfRule>
  </conditionalFormatting>
  <conditionalFormatting sqref="C148">
    <cfRule type="containsText" dxfId="1087" priority="68" operator="containsText" text="NIE">
      <formula>NOT(ISERROR(SEARCH("NIE",C148)))</formula>
    </cfRule>
  </conditionalFormatting>
  <conditionalFormatting sqref="C148:H148">
    <cfRule type="containsText" dxfId="1086" priority="66" operator="containsText" text="TAK">
      <formula>NOT(ISERROR(SEARCH("TAK",C148)))</formula>
    </cfRule>
    <cfRule type="containsText" dxfId="1085" priority="67" operator="containsText" text="nie dotyczy">
      <formula>NOT(ISERROR(SEARCH("nie dotyczy",C148)))</formula>
    </cfRule>
  </conditionalFormatting>
  <conditionalFormatting sqref="C149">
    <cfRule type="notContainsBlanks" dxfId="1084" priority="65">
      <formula>LEN(TRIM(C149))&gt;0</formula>
    </cfRule>
  </conditionalFormatting>
  <conditionalFormatting sqref="C149:H149">
    <cfRule type="containsBlanks" dxfId="1083" priority="64">
      <formula>LEN(TRIM(C149))=0</formula>
    </cfRule>
  </conditionalFormatting>
  <conditionalFormatting sqref="C148">
    <cfRule type="containsBlanks" dxfId="1082" priority="63">
      <formula>LEN(TRIM(C148))=0</formula>
    </cfRule>
  </conditionalFormatting>
  <conditionalFormatting sqref="C148">
    <cfRule type="containsText" dxfId="1081" priority="62" operator="containsText" text="NIE">
      <formula>NOT(ISERROR(SEARCH("NIE",C148)))</formula>
    </cfRule>
  </conditionalFormatting>
  <conditionalFormatting sqref="C148:H148">
    <cfRule type="containsText" dxfId="1080" priority="60" operator="containsText" text="TAK">
      <formula>NOT(ISERROR(SEARCH("TAK",C148)))</formula>
    </cfRule>
    <cfRule type="containsText" dxfId="1079" priority="61" operator="containsText" text="nie dotyczy">
      <formula>NOT(ISERROR(SEARCH("nie dotyczy",C148)))</formula>
    </cfRule>
  </conditionalFormatting>
  <conditionalFormatting sqref="C148:H148">
    <cfRule type="containsBlanks" dxfId="1078" priority="59">
      <formula>LEN(TRIM(C148))=0</formula>
    </cfRule>
  </conditionalFormatting>
  <conditionalFormatting sqref="C149">
    <cfRule type="notContainsBlanks" dxfId="1077" priority="58">
      <formula>LEN(TRIM(C149))&gt;0</formula>
    </cfRule>
  </conditionalFormatting>
  <conditionalFormatting sqref="C149">
    <cfRule type="notContainsBlanks" dxfId="1076" priority="57">
      <formula>LEN(TRIM(C149))&gt;0</formula>
    </cfRule>
  </conditionalFormatting>
  <conditionalFormatting sqref="C148">
    <cfRule type="containsBlanks" dxfId="1075" priority="56">
      <formula>LEN(TRIM(C148))=0</formula>
    </cfRule>
  </conditionalFormatting>
  <conditionalFormatting sqref="C148">
    <cfRule type="containsText" dxfId="1074" priority="55" operator="containsText" text="NIE">
      <formula>NOT(ISERROR(SEARCH("NIE",C148)))</formula>
    </cfRule>
  </conditionalFormatting>
  <conditionalFormatting sqref="C148:H148">
    <cfRule type="containsText" dxfId="1073" priority="53" operator="containsText" text="TAK">
      <formula>NOT(ISERROR(SEARCH("TAK",C148)))</formula>
    </cfRule>
    <cfRule type="containsText" dxfId="1072" priority="54" operator="containsText" text="nie dotyczy">
      <formula>NOT(ISERROR(SEARCH("nie dotyczy",C148)))</formula>
    </cfRule>
  </conditionalFormatting>
  <conditionalFormatting sqref="C148:H148">
    <cfRule type="containsBlanks" dxfId="1071" priority="52">
      <formula>LEN(TRIM(C148))=0</formula>
    </cfRule>
  </conditionalFormatting>
  <conditionalFormatting sqref="C155">
    <cfRule type="notContainsBlanks" dxfId="1070" priority="51">
      <formula>LEN(TRIM(C155))&gt;0</formula>
    </cfRule>
  </conditionalFormatting>
  <conditionalFormatting sqref="C155:H155">
    <cfRule type="containsBlanks" dxfId="1069" priority="50">
      <formula>LEN(TRIM(C155))=0</formula>
    </cfRule>
  </conditionalFormatting>
  <conditionalFormatting sqref="C155">
    <cfRule type="notContainsBlanks" dxfId="1068" priority="49">
      <formula>LEN(TRIM(C155))&gt;0</formula>
    </cfRule>
  </conditionalFormatting>
  <conditionalFormatting sqref="C155">
    <cfRule type="notContainsBlanks" dxfId="1067" priority="48">
      <formula>LEN(TRIM(C155))&gt;0</formula>
    </cfRule>
  </conditionalFormatting>
  <conditionalFormatting sqref="F105">
    <cfRule type="containsText" dxfId="1066" priority="47" operator="containsText" text="TAK">
      <formula>NOT(ISERROR(SEARCH("TAK",F105)))</formula>
    </cfRule>
  </conditionalFormatting>
  <conditionalFormatting sqref="F105">
    <cfRule type="containsText" dxfId="1065" priority="46" operator="containsText" text="NIE">
      <formula>NOT(ISERROR(SEARCH("NIE",F105)))</formula>
    </cfRule>
  </conditionalFormatting>
  <conditionalFormatting sqref="F105">
    <cfRule type="containsText" dxfId="1064" priority="45" operator="containsText" text="TAK">
      <formula>NOT(ISERROR(SEARCH("TAK",F105)))</formula>
    </cfRule>
  </conditionalFormatting>
  <conditionalFormatting sqref="F105">
    <cfRule type="containsText" dxfId="1063" priority="44" operator="containsText" text="NIE">
      <formula>NOT(ISERROR(SEARCH("NIE",F105)))</formula>
    </cfRule>
  </conditionalFormatting>
  <conditionalFormatting sqref="F105:H105">
    <cfRule type="containsText" dxfId="1062" priority="42" operator="containsText" text="TAK">
      <formula>NOT(ISERROR(SEARCH("TAK",F105)))</formula>
    </cfRule>
    <cfRule type="containsText" dxfId="1061" priority="43" operator="containsText" text="NIE">
      <formula>NOT(ISERROR(SEARCH("NIE",F105)))</formula>
    </cfRule>
  </conditionalFormatting>
  <conditionalFormatting sqref="F105">
    <cfRule type="containsText" dxfId="1060" priority="41" operator="containsText" text="TAK">
      <formula>NOT(ISERROR(SEARCH("TAK",F105)))</formula>
    </cfRule>
  </conditionalFormatting>
  <conditionalFormatting sqref="F105">
    <cfRule type="containsText" dxfId="1059" priority="40" operator="containsText" text="NIE">
      <formula>NOT(ISERROR(SEARCH("NIE",F105)))</formula>
    </cfRule>
  </conditionalFormatting>
  <conditionalFormatting sqref="F105:H105">
    <cfRule type="containsText" dxfId="1058" priority="38" operator="containsText" text="TAK">
      <formula>NOT(ISERROR(SEARCH("TAK",F105)))</formula>
    </cfRule>
    <cfRule type="containsText" dxfId="1057" priority="39" operator="containsText" text="NIE">
      <formula>NOT(ISERROR(SEARCH("NIE",F105)))</formula>
    </cfRule>
  </conditionalFormatting>
  <conditionalFormatting sqref="F105:H105">
    <cfRule type="containsBlanks" dxfId="1056" priority="37">
      <formula>LEN(TRIM(F105))=0</formula>
    </cfRule>
  </conditionalFormatting>
  <conditionalFormatting sqref="F105">
    <cfRule type="containsText" dxfId="1055" priority="36" operator="containsText" text="TAK">
      <formula>NOT(ISERROR(SEARCH("TAK",F105)))</formula>
    </cfRule>
  </conditionalFormatting>
  <conditionalFormatting sqref="F105">
    <cfRule type="containsText" dxfId="1054" priority="35" operator="containsText" text="NIE">
      <formula>NOT(ISERROR(SEARCH("NIE",F105)))</formula>
    </cfRule>
  </conditionalFormatting>
  <conditionalFormatting sqref="F105:H105">
    <cfRule type="containsText" dxfId="1053" priority="33" operator="containsText" text="TAK">
      <formula>NOT(ISERROR(SEARCH("TAK",F105)))</formula>
    </cfRule>
    <cfRule type="containsText" dxfId="1052" priority="34" operator="containsText" text="NIE">
      <formula>NOT(ISERROR(SEARCH("NIE",F105)))</formula>
    </cfRule>
  </conditionalFormatting>
  <conditionalFormatting sqref="F105">
    <cfRule type="containsText" dxfId="1051" priority="32" operator="containsText" text="TAK">
      <formula>NOT(ISERROR(SEARCH("TAK",F105)))</formula>
    </cfRule>
  </conditionalFormatting>
  <conditionalFormatting sqref="F105">
    <cfRule type="containsText" dxfId="1050" priority="31" operator="containsText" text="NIE">
      <formula>NOT(ISERROR(SEARCH("NIE",F105)))</formula>
    </cfRule>
  </conditionalFormatting>
  <conditionalFormatting sqref="F105:H105">
    <cfRule type="containsText" dxfId="1049" priority="29" operator="containsText" text="TAK">
      <formula>NOT(ISERROR(SEARCH("TAK",F105)))</formula>
    </cfRule>
    <cfRule type="containsText" dxfId="1048" priority="30" operator="containsText" text="NIE">
      <formula>NOT(ISERROR(SEARCH("NIE",F105)))</formula>
    </cfRule>
  </conditionalFormatting>
  <conditionalFormatting sqref="C106">
    <cfRule type="notContainsBlanks" dxfId="1047" priority="28">
      <formula>LEN(TRIM(C106))&gt;0</formula>
    </cfRule>
  </conditionalFormatting>
  <conditionalFormatting sqref="C106:H106">
    <cfRule type="containsBlanks" dxfId="1046" priority="27">
      <formula>LEN(TRIM(C106))=0</formula>
    </cfRule>
  </conditionalFormatting>
  <conditionalFormatting sqref="C106">
    <cfRule type="notContainsBlanks" dxfId="1045" priority="26">
      <formula>LEN(TRIM(C106))&gt;0</formula>
    </cfRule>
  </conditionalFormatting>
  <conditionalFormatting sqref="C106">
    <cfRule type="notContainsBlanks" dxfId="1044" priority="25">
      <formula>LEN(TRIM(C106))&gt;0</formula>
    </cfRule>
  </conditionalFormatting>
  <conditionalFormatting sqref="C46">
    <cfRule type="notContainsBlanks" dxfId="1043" priority="24">
      <formula>LEN(TRIM(C46))&gt;0</formula>
    </cfRule>
  </conditionalFormatting>
  <conditionalFormatting sqref="C46:H46">
    <cfRule type="containsBlanks" dxfId="1042" priority="23">
      <formula>LEN(TRIM(C46))=0</formula>
    </cfRule>
  </conditionalFormatting>
  <conditionalFormatting sqref="C46">
    <cfRule type="notContainsBlanks" dxfId="1041" priority="22">
      <formula>LEN(TRIM(C46))&gt;0</formula>
    </cfRule>
  </conditionalFormatting>
  <conditionalFormatting sqref="C46">
    <cfRule type="notContainsBlanks" dxfId="1040" priority="21">
      <formula>LEN(TRIM(C46))&gt;0</formula>
    </cfRule>
  </conditionalFormatting>
  <conditionalFormatting sqref="G15:H15">
    <cfRule type="notContainsBlanks" dxfId="1039" priority="20">
      <formula>LEN(TRIM(G15))&gt;0</formula>
    </cfRule>
  </conditionalFormatting>
  <conditionalFormatting sqref="G15:H15">
    <cfRule type="notContainsBlanks" dxfId="1038" priority="18">
      <formula>LEN(TRIM(G15))&gt;0</formula>
    </cfRule>
    <cfRule type="containsBlanks" dxfId="1037" priority="19">
      <formula>LEN(TRIM(G15))=0</formula>
    </cfRule>
  </conditionalFormatting>
  <conditionalFormatting sqref="F15">
    <cfRule type="notContainsBlanks" dxfId="1036" priority="17">
      <formula>LEN(TRIM(F15))&gt;0</formula>
    </cfRule>
  </conditionalFormatting>
  <conditionalFormatting sqref="F15">
    <cfRule type="notContainsBlanks" dxfId="1035" priority="12">
      <formula>LEN(TRIM(F15))&gt;0</formula>
    </cfRule>
    <cfRule type="containsBlanks" dxfId="1034" priority="16">
      <formula>LEN(TRIM(F15))=0</formula>
    </cfRule>
  </conditionalFormatting>
  <conditionalFormatting sqref="F15">
    <cfRule type="containsBlanks" dxfId="1033" priority="13">
      <formula>LEN(TRIM(F15))=0</formula>
    </cfRule>
    <cfRule type="containsBlanks" dxfId="1032" priority="14">
      <formula>LEN(TRIM(F15))=0</formula>
    </cfRule>
    <cfRule type="notContainsBlanks" dxfId="1031" priority="15">
      <formula>LEN(TRIM(F15))&gt;0</formula>
    </cfRule>
  </conditionalFormatting>
  <conditionalFormatting sqref="G15:H15">
    <cfRule type="notContainsBlanks" dxfId="1030" priority="10">
      <formula>LEN(TRIM(G15))&gt;0</formula>
    </cfRule>
  </conditionalFormatting>
  <conditionalFormatting sqref="G15:H15">
    <cfRule type="notContainsBlanks" dxfId="1029" priority="8">
      <formula>LEN(TRIM(G15))&gt;0</formula>
    </cfRule>
    <cfRule type="containsBlanks" dxfId="1028" priority="9">
      <formula>LEN(TRIM(G15))=0</formula>
    </cfRule>
  </conditionalFormatting>
  <conditionalFormatting sqref="F15">
    <cfRule type="notContainsBlanks" dxfId="1027" priority="7">
      <formula>LEN(TRIM(F15))&gt;0</formula>
    </cfRule>
  </conditionalFormatting>
  <conditionalFormatting sqref="F15">
    <cfRule type="notContainsBlanks" dxfId="1026" priority="2">
      <formula>LEN(TRIM(F15))&gt;0</formula>
    </cfRule>
    <cfRule type="containsBlanks" dxfId="1025" priority="6">
      <formula>LEN(TRIM(F15))=0</formula>
    </cfRule>
  </conditionalFormatting>
  <conditionalFormatting sqref="F15">
    <cfRule type="containsBlanks" dxfId="1024" priority="3">
      <formula>LEN(TRIM(F15))=0</formula>
    </cfRule>
    <cfRule type="containsBlanks" dxfId="1023" priority="4">
      <formula>LEN(TRIM(F15))=0</formula>
    </cfRule>
    <cfRule type="notContainsBlanks" dxfId="1022" priority="5">
      <formula>LEN(TRIM(F15))&gt;0</formula>
    </cfRule>
  </conditionalFormatting>
  <dataValidations count="2">
    <dataValidation type="list" allowBlank="1" showInputMessage="1" sqref="C137:H137">
      <formula1>$M$97</formula1>
    </dataValidation>
    <dataValidation type="list" allowBlank="1" showInputMessage="1" showErrorMessage="1" sqref="C136:H136">
      <formula1>$M$58:$M$60</formula1>
    </dataValidation>
  </dataValidations>
  <printOptions horizontalCentered="1"/>
  <pageMargins left="0.19685039370078741" right="0.19685039370078741" top="0.59055118110236227" bottom="0.39370078740157483" header="7.874015748031496E-2" footer="0.11811023622047245"/>
  <pageSetup paperSize="9" fitToHeight="100" orientation="portrait" r:id="rId1"/>
  <headerFooter>
    <oddHeader>&amp;L&amp;G&amp;C&amp;"-,Pogrubiona kursywa"&amp;14&amp;K0000FF
SPRAWOZDANIE KOMISARZA TECHNICZNEGO&amp;"-,Kursywa"&amp;K01+000
&amp;R&amp;"-,Kursywa"&amp;10&amp;K0000FFdnia, &amp;D
&amp;"-,Pogrubiona kursywa"&amp;18SK-6</oddHeader>
    <oddFooter>&amp;C&amp;"-,Kursywa"&amp;10&amp;K0000FFstrona &amp;P / &amp;N&amp;R&amp;"-,Kursywa"&amp;K0000FFPolska Liga Siatkówki SA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2514" id="{F1411FC4-AF4F-4AF7-A04A-9C3399890AF3}">
            <xm:f>LEN(TRIM('SK4'!#REF!))&gt;0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C158:H158</xm:sqref>
        </x14:conditionalFormatting>
        <x14:conditionalFormatting xmlns:xm="http://schemas.microsoft.com/office/excel/2006/main">
          <x14:cfRule type="notContainsBlanks" priority="2513" id="{38611FFC-3EC7-494C-B64F-1E5ABA78DBC4}">
            <xm:f>LEN(TRIM('SK4'!#REF!))&gt;0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C158:H158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legenda!$M$79:$M$81</xm:f>
          </x14:formula1>
          <xm:sqref>C154:H154</xm:sqref>
        </x14:dataValidation>
        <x14:dataValidation type="list" allowBlank="1" showInputMessage="1" showErrorMessage="1">
          <x14:formula1>
            <xm:f>legenda!$M$72:$M$74</xm:f>
          </x14:formula1>
          <xm:sqref>C105:E105</xm:sqref>
        </x14:dataValidation>
        <x14:dataValidation type="list" allowBlank="1" showInputMessage="1" showErrorMessage="1">
          <x14:formula1>
            <xm:f>legenda!$M$83:$M$87</xm:f>
          </x14:formula1>
          <xm:sqref>C15 F15</xm:sqref>
        </x14:dataValidation>
        <x14:dataValidation type="list" allowBlank="1" showInputMessage="1" showErrorMessage="1">
          <x14:formula1>
            <xm:f>legenda!$M$89:$M$91</xm:f>
          </x14:formula1>
          <xm:sqref>E15 H15</xm:sqref>
        </x14:dataValidation>
        <x14:dataValidation type="list" allowBlank="1" showInputMessage="1" showErrorMessage="1">
          <x14:formula1>
            <xm:f>legenda!$M$59:$M$60</xm:f>
          </x14:formula1>
          <xm:sqref>C17:H17 C24:H24 C31:H31 C38:H38 C45:H45 F105:H105</xm:sqref>
        </x14:dataValidation>
        <x14:dataValidation type="list" allowBlank="1" showInputMessage="1">
          <x14:formula1>
            <xm:f>legenda!$M$75</xm:f>
          </x14:formula1>
          <xm:sqref>C18:H18 C25:H25 C32:H32 C39:H39</xm:sqref>
        </x14:dataValidation>
        <x14:dataValidation type="list" allowBlank="1" showInputMessage="1">
          <x14:formula1>
            <xm:f>legenda!$M$97</xm:f>
          </x14:formula1>
          <xm:sqref>C52:H52 C58:H58 C64:H64 C70:H70 C76:H76 C82:H82 C88:H88 C94:H94 C100:H100 C112:H112 C118:H118 C125:H125 C131:H131 C143:H143 C149:H149 C155:H155 C106:H106 C46:H46</xm:sqref>
        </x14:dataValidation>
        <x14:dataValidation type="list" allowBlank="1" showInputMessage="1" showErrorMessage="1">
          <x14:formula1>
            <xm:f>legenda!$M$58:$M$60</xm:f>
          </x14:formula1>
          <xm:sqref>C51:H51 C57:H57 C63:H63 C69:H69 C75:H75 C81:H81 C87:H87 C93:H93 C99:H99 C111:H111 C117:H117 C124:H124 C130:H130 C142:H142 C148:H148</xm:sqref>
        </x14:dataValidation>
        <x14:dataValidation type="list" allowBlank="1" showInputMessage="1" showErrorMessage="1">
          <x14:formula1>
            <xm:f>legenda!$G$5:$G$47</xm:f>
          </x14:formula1>
          <xm:sqref>D15</xm:sqref>
        </x14:dataValidation>
        <x14:dataValidation type="list" allowBlank="1" showInputMessage="1" showErrorMessage="1">
          <x14:formula1>
            <xm:f>legenda!$G$5:$G$47</xm:f>
          </x14:formula1>
          <xm:sqref>G15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W198"/>
  <sheetViews>
    <sheetView view="pageBreakPreview" zoomScaleNormal="100" zoomScaleSheetLayoutView="100" workbookViewId="0">
      <pane ySplit="10" topLeftCell="A11" activePane="bottomLeft" state="frozen"/>
      <selection pane="bottomLeft" activeCell="C15" sqref="C15"/>
    </sheetView>
  </sheetViews>
  <sheetFormatPr defaultRowHeight="15"/>
  <cols>
    <col min="1" max="1" width="15.7109375" style="3" customWidth="1"/>
    <col min="2" max="2" width="38.7109375" style="3" customWidth="1"/>
    <col min="3" max="5" width="7" style="5" customWidth="1"/>
    <col min="6" max="8" width="7" style="3" customWidth="1"/>
    <col min="9" max="9" width="2.7109375" style="3" customWidth="1"/>
    <col min="10" max="11" width="10.7109375" style="11" hidden="1" customWidth="1"/>
    <col min="12" max="22" width="10.7109375" style="11" customWidth="1"/>
    <col min="23" max="43" width="10.7109375" style="3" customWidth="1"/>
    <col min="44" max="16384" width="9.140625" style="3"/>
  </cols>
  <sheetData>
    <row r="1" spans="1:23" ht="15.95" customHeight="1">
      <c r="A1" s="389">
        <f>54-K1</f>
        <v>54</v>
      </c>
      <c r="B1" s="559" t="s">
        <v>88</v>
      </c>
      <c r="C1" s="472">
        <f>'SK1'!C1:H2</f>
        <v>0</v>
      </c>
      <c r="D1" s="473"/>
      <c r="E1" s="473"/>
      <c r="F1" s="473"/>
      <c r="G1" s="473"/>
      <c r="H1" s="474"/>
      <c r="K1" s="77">
        <f>SUM(K11:K149)</f>
        <v>0</v>
      </c>
    </row>
    <row r="2" spans="1:23" ht="15.95" customHeight="1">
      <c r="A2" s="390"/>
      <c r="B2" s="560"/>
      <c r="C2" s="472"/>
      <c r="D2" s="473"/>
      <c r="E2" s="473"/>
      <c r="F2" s="473"/>
      <c r="G2" s="473"/>
      <c r="H2" s="474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</row>
    <row r="3" spans="1:23" ht="3" customHeight="1">
      <c r="A3" s="376"/>
      <c r="B3" s="376"/>
      <c r="C3" s="376"/>
      <c r="D3" s="376"/>
      <c r="E3" s="376"/>
      <c r="F3" s="376"/>
      <c r="G3" s="376"/>
      <c r="H3" s="376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</row>
    <row r="4" spans="1:23" s="4" customFormat="1" ht="17.100000000000001" customHeight="1">
      <c r="A4" s="476" t="s">
        <v>52</v>
      </c>
      <c r="B4" s="477"/>
      <c r="C4" s="478">
        <f>'SK1'!C4:D4</f>
        <v>0</v>
      </c>
      <c r="D4" s="479"/>
      <c r="E4" s="561">
        <f>'SK1'!E4:F4</f>
        <v>0</v>
      </c>
      <c r="F4" s="479"/>
      <c r="G4" s="561">
        <f>'SK1'!G4:H4</f>
        <v>0</v>
      </c>
      <c r="H4" s="479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3"/>
    </row>
    <row r="5" spans="1:23" s="4" customFormat="1" ht="17.100000000000001" customHeight="1">
      <c r="A5" s="225"/>
      <c r="B5" s="226" t="s">
        <v>0</v>
      </c>
      <c r="C5" s="475" t="s">
        <v>1</v>
      </c>
      <c r="D5" s="475"/>
      <c r="E5" s="475"/>
      <c r="F5" s="475"/>
      <c r="G5" s="475"/>
      <c r="H5" s="475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3"/>
    </row>
    <row r="6" spans="1:23" s="4" customFormat="1" ht="17.100000000000001" customHeight="1">
      <c r="A6" s="225" t="s">
        <v>53</v>
      </c>
      <c r="B6" s="228">
        <f>'SK1'!B6</f>
        <v>0</v>
      </c>
      <c r="C6" s="505">
        <f>'SK1'!C6:H6</f>
        <v>0</v>
      </c>
      <c r="D6" s="506"/>
      <c r="E6" s="506"/>
      <c r="F6" s="506"/>
      <c r="G6" s="506"/>
      <c r="H6" s="507"/>
      <c r="J6" s="503"/>
      <c r="K6" s="503"/>
      <c r="L6" s="503"/>
      <c r="M6" s="503"/>
      <c r="N6" s="503"/>
      <c r="O6" s="503"/>
      <c r="P6" s="503"/>
      <c r="Q6" s="503"/>
      <c r="R6" s="503"/>
      <c r="S6" s="503"/>
      <c r="T6" s="503"/>
      <c r="U6" s="503"/>
      <c r="V6" s="12"/>
      <c r="W6" s="13"/>
    </row>
    <row r="7" spans="1:23" s="4" customFormat="1" ht="17.100000000000001" customHeight="1">
      <c r="A7" s="225" t="s">
        <v>54</v>
      </c>
      <c r="B7" s="227">
        <f>'SK1'!B7</f>
        <v>0</v>
      </c>
      <c r="C7" s="497">
        <f>'SK1'!C7:H7</f>
        <v>0</v>
      </c>
      <c r="D7" s="498"/>
      <c r="E7" s="498"/>
      <c r="F7" s="498"/>
      <c r="G7" s="498"/>
      <c r="H7" s="499"/>
      <c r="J7" s="503"/>
      <c r="K7" s="503"/>
      <c r="L7" s="503"/>
      <c r="M7" s="503"/>
      <c r="N7" s="503"/>
      <c r="O7" s="503"/>
      <c r="P7" s="503"/>
      <c r="Q7" s="503"/>
      <c r="R7" s="503"/>
      <c r="S7" s="503"/>
      <c r="T7" s="503"/>
      <c r="U7" s="503"/>
      <c r="V7" s="12"/>
      <c r="W7" s="13"/>
    </row>
    <row r="8" spans="1:23" ht="3" customHeight="1">
      <c r="A8" s="486"/>
      <c r="B8" s="487"/>
      <c r="C8" s="487"/>
      <c r="D8" s="487"/>
      <c r="E8" s="487"/>
      <c r="F8" s="487"/>
      <c r="G8" s="487"/>
      <c r="H8" s="488"/>
    </row>
    <row r="9" spans="1:23" s="4" customFormat="1" ht="17.100000000000001" customHeight="1">
      <c r="A9" s="9" t="s">
        <v>26</v>
      </c>
      <c r="B9" s="504">
        <f>'SK1'!B9:H9</f>
        <v>0</v>
      </c>
      <c r="C9" s="504"/>
      <c r="D9" s="504"/>
      <c r="E9" s="504"/>
      <c r="F9" s="504"/>
      <c r="G9" s="504"/>
      <c r="H9" s="504"/>
      <c r="J9" s="12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</row>
    <row r="10" spans="1:23" ht="3" customHeight="1">
      <c r="A10" s="537"/>
      <c r="B10" s="538"/>
      <c r="C10" s="538"/>
      <c r="D10" s="538"/>
      <c r="E10" s="538"/>
      <c r="F10" s="538"/>
      <c r="G10" s="538"/>
      <c r="H10" s="539"/>
    </row>
    <row r="11" spans="1:23" s="4" customFormat="1" ht="15.95" customHeight="1" thickBot="1">
      <c r="A11" s="563" t="s">
        <v>959</v>
      </c>
      <c r="B11" s="564"/>
      <c r="C11" s="564"/>
      <c r="D11" s="564"/>
      <c r="E11" s="564"/>
      <c r="F11" s="564"/>
      <c r="G11" s="564"/>
      <c r="H11" s="565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</row>
    <row r="12" spans="1:23" ht="3" customHeight="1">
      <c r="A12" s="540"/>
      <c r="B12" s="541"/>
      <c r="C12" s="541"/>
      <c r="D12" s="541"/>
      <c r="E12" s="541"/>
      <c r="F12" s="541"/>
      <c r="G12" s="541"/>
      <c r="H12" s="542"/>
    </row>
    <row r="13" spans="1:23" s="4" customFormat="1" ht="12.95" customHeight="1">
      <c r="A13" s="566"/>
      <c r="B13" s="566"/>
      <c r="C13" s="548" t="s">
        <v>76</v>
      </c>
      <c r="D13" s="548"/>
      <c r="E13" s="548"/>
      <c r="F13" s="548"/>
      <c r="G13" s="548"/>
      <c r="H13" s="548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</row>
    <row r="14" spans="1:23" s="4" customFormat="1" ht="12.95" customHeight="1">
      <c r="A14" s="566"/>
      <c r="B14" s="566"/>
      <c r="C14" s="548">
        <f>B7</f>
        <v>0</v>
      </c>
      <c r="D14" s="548"/>
      <c r="E14" s="548"/>
      <c r="F14" s="548">
        <f>C7</f>
        <v>0</v>
      </c>
      <c r="G14" s="548"/>
      <c r="H14" s="548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3" s="4" customFormat="1" ht="12.95" customHeight="1">
      <c r="A15" s="566"/>
      <c r="B15" s="566"/>
      <c r="C15" s="53"/>
      <c r="D15" s="53"/>
      <c r="E15" s="53"/>
      <c r="F15" s="53"/>
      <c r="G15" s="53"/>
      <c r="H15" s="53"/>
      <c r="J15" s="47"/>
      <c r="K15" s="15">
        <f>COUNTA(C15:D15,F15:G15)</f>
        <v>0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3" s="4" customFormat="1" ht="12.95" customHeight="1">
      <c r="A16" s="566"/>
      <c r="B16" s="566"/>
      <c r="C16" s="443" t="s">
        <v>75</v>
      </c>
      <c r="D16" s="443"/>
      <c r="E16" s="443"/>
      <c r="F16" s="443"/>
      <c r="G16" s="443"/>
      <c r="H16" s="44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2" s="4" customFormat="1" ht="12.95" customHeight="1">
      <c r="A17" s="566"/>
      <c r="B17" s="566"/>
      <c r="C17" s="549"/>
      <c r="D17" s="549"/>
      <c r="E17" s="549"/>
      <c r="F17" s="550"/>
      <c r="G17" s="550"/>
      <c r="H17" s="550"/>
      <c r="J17" s="13"/>
      <c r="K17" s="15">
        <f>COUNTA(C17:H17)</f>
        <v>0</v>
      </c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2" ht="23.1" customHeight="1">
      <c r="A18" s="566"/>
      <c r="B18" s="566"/>
      <c r="C18" s="547"/>
      <c r="D18" s="547"/>
      <c r="E18" s="547"/>
      <c r="F18" s="547"/>
      <c r="G18" s="547"/>
      <c r="H18" s="547"/>
      <c r="J18" s="17"/>
      <c r="K18" s="15">
        <f>COUNTA(C18)</f>
        <v>0</v>
      </c>
    </row>
    <row r="19" spans="1:22" ht="3" customHeight="1" thickBot="1">
      <c r="A19" s="320"/>
      <c r="B19" s="321"/>
      <c r="C19" s="321"/>
      <c r="D19" s="321"/>
      <c r="E19" s="321"/>
      <c r="F19" s="321"/>
      <c r="G19" s="321"/>
      <c r="H19" s="322"/>
    </row>
    <row r="20" spans="1:22" s="4" customFormat="1" ht="15.95" customHeight="1" thickBot="1">
      <c r="A20" s="452" t="s">
        <v>960</v>
      </c>
      <c r="B20" s="453"/>
      <c r="C20" s="453"/>
      <c r="D20" s="453"/>
      <c r="E20" s="453"/>
      <c r="F20" s="453"/>
      <c r="G20" s="453"/>
      <c r="H20" s="454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</row>
    <row r="21" spans="1:22" ht="3" customHeight="1">
      <c r="A21" s="540"/>
      <c r="B21" s="541"/>
      <c r="C21" s="541"/>
      <c r="D21" s="541"/>
      <c r="E21" s="541"/>
      <c r="F21" s="541"/>
      <c r="G21" s="541"/>
      <c r="H21" s="542"/>
    </row>
    <row r="22" spans="1:22" s="4" customFormat="1" ht="12.95" customHeight="1">
      <c r="A22" s="543"/>
      <c r="B22" s="543"/>
      <c r="C22" s="443" t="s">
        <v>75</v>
      </c>
      <c r="D22" s="443"/>
      <c r="E22" s="443"/>
      <c r="F22" s="443"/>
      <c r="G22" s="443"/>
      <c r="H22" s="44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4" customFormat="1" ht="12.95" customHeight="1">
      <c r="A23" s="543"/>
      <c r="B23" s="543"/>
      <c r="C23" s="548">
        <f>B7</f>
        <v>0</v>
      </c>
      <c r="D23" s="548"/>
      <c r="E23" s="548"/>
      <c r="F23" s="548">
        <f>C7</f>
        <v>0</v>
      </c>
      <c r="G23" s="548"/>
      <c r="H23" s="548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4" customFormat="1" ht="12.95" customHeight="1">
      <c r="A24" s="543"/>
      <c r="B24" s="543"/>
      <c r="C24" s="549"/>
      <c r="D24" s="549"/>
      <c r="E24" s="549"/>
      <c r="F24" s="550"/>
      <c r="G24" s="550"/>
      <c r="H24" s="550"/>
      <c r="I24" s="13"/>
      <c r="J24" s="13"/>
      <c r="K24" s="15">
        <f>COUNTA(C24:H24)</f>
        <v>0</v>
      </c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ht="23.1" customHeight="1">
      <c r="A25" s="543"/>
      <c r="B25" s="543"/>
      <c r="C25" s="547"/>
      <c r="D25" s="547"/>
      <c r="E25" s="547"/>
      <c r="F25" s="547"/>
      <c r="G25" s="547"/>
      <c r="H25" s="547"/>
      <c r="J25" s="17"/>
      <c r="K25" s="15">
        <f>COUNTA(C25)</f>
        <v>0</v>
      </c>
    </row>
    <row r="26" spans="1:22" ht="3" customHeight="1" thickBot="1">
      <c r="A26" s="320"/>
      <c r="B26" s="321"/>
      <c r="C26" s="321"/>
      <c r="D26" s="321"/>
      <c r="E26" s="321"/>
      <c r="F26" s="321"/>
      <c r="G26" s="321"/>
      <c r="H26" s="322"/>
    </row>
    <row r="27" spans="1:22" s="4" customFormat="1" ht="15.95" customHeight="1" thickBot="1">
      <c r="A27" s="452" t="s">
        <v>961</v>
      </c>
      <c r="B27" s="453"/>
      <c r="C27" s="453"/>
      <c r="D27" s="453"/>
      <c r="E27" s="453"/>
      <c r="F27" s="453"/>
      <c r="G27" s="453"/>
      <c r="H27" s="454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ht="3" customHeight="1">
      <c r="A28" s="540"/>
      <c r="B28" s="541"/>
      <c r="C28" s="541"/>
      <c r="D28" s="541"/>
      <c r="E28" s="541"/>
      <c r="F28" s="541"/>
      <c r="G28" s="541"/>
      <c r="H28" s="542"/>
    </row>
    <row r="29" spans="1:22" s="4" customFormat="1" ht="12.95" customHeight="1">
      <c r="A29" s="543"/>
      <c r="B29" s="543"/>
      <c r="C29" s="443" t="s">
        <v>75</v>
      </c>
      <c r="D29" s="443"/>
      <c r="E29" s="443"/>
      <c r="F29" s="443"/>
      <c r="G29" s="443"/>
      <c r="H29" s="44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4" customFormat="1" ht="12.95" customHeight="1">
      <c r="A30" s="543"/>
      <c r="B30" s="543"/>
      <c r="C30" s="548">
        <f>B7</f>
        <v>0</v>
      </c>
      <c r="D30" s="548"/>
      <c r="E30" s="548"/>
      <c r="F30" s="548">
        <f>C7</f>
        <v>0</v>
      </c>
      <c r="G30" s="548"/>
      <c r="H30" s="548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4" customFormat="1" ht="12.95" customHeight="1">
      <c r="A31" s="543"/>
      <c r="B31" s="543"/>
      <c r="C31" s="549"/>
      <c r="D31" s="549"/>
      <c r="E31" s="549"/>
      <c r="F31" s="550"/>
      <c r="G31" s="550"/>
      <c r="H31" s="550"/>
      <c r="I31" s="13"/>
      <c r="J31" s="13"/>
      <c r="K31" s="15">
        <f>COUNTA(C31:H31)</f>
        <v>0</v>
      </c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ht="23.1" customHeight="1">
      <c r="A32" s="543"/>
      <c r="B32" s="543"/>
      <c r="C32" s="547"/>
      <c r="D32" s="547"/>
      <c r="E32" s="547"/>
      <c r="F32" s="547"/>
      <c r="G32" s="547"/>
      <c r="H32" s="547"/>
      <c r="J32" s="17"/>
      <c r="K32" s="15">
        <f>COUNTA(C32)</f>
        <v>0</v>
      </c>
    </row>
    <row r="33" spans="1:22" ht="3" customHeight="1" thickBot="1">
      <c r="A33" s="320"/>
      <c r="B33" s="321"/>
      <c r="C33" s="321"/>
      <c r="D33" s="321"/>
      <c r="E33" s="321"/>
      <c r="F33" s="321"/>
      <c r="G33" s="321"/>
      <c r="H33" s="322"/>
    </row>
    <row r="34" spans="1:22" s="4" customFormat="1" ht="15.95" customHeight="1" thickBot="1">
      <c r="A34" s="452" t="s">
        <v>962</v>
      </c>
      <c r="B34" s="453"/>
      <c r="C34" s="453"/>
      <c r="D34" s="453"/>
      <c r="E34" s="453"/>
      <c r="F34" s="453"/>
      <c r="G34" s="453"/>
      <c r="H34" s="454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</row>
    <row r="35" spans="1:22" ht="3" customHeight="1">
      <c r="A35" s="540"/>
      <c r="B35" s="541"/>
      <c r="C35" s="541"/>
      <c r="D35" s="541"/>
      <c r="E35" s="541"/>
      <c r="F35" s="541"/>
      <c r="G35" s="541"/>
      <c r="H35" s="542"/>
    </row>
    <row r="36" spans="1:22" s="4" customFormat="1" ht="12.95" customHeight="1">
      <c r="A36" s="543"/>
      <c r="B36" s="543"/>
      <c r="C36" s="443" t="s">
        <v>75</v>
      </c>
      <c r="D36" s="443"/>
      <c r="E36" s="443"/>
      <c r="F36" s="443"/>
      <c r="G36" s="443"/>
      <c r="H36" s="44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</row>
    <row r="37" spans="1:22" s="4" customFormat="1" ht="12.95" customHeight="1">
      <c r="A37" s="543"/>
      <c r="B37" s="543"/>
      <c r="C37" s="548">
        <f>B7</f>
        <v>0</v>
      </c>
      <c r="D37" s="548"/>
      <c r="E37" s="548"/>
      <c r="F37" s="548">
        <f>C7</f>
        <v>0</v>
      </c>
      <c r="G37" s="548"/>
      <c r="H37" s="548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</row>
    <row r="38" spans="1:22" s="4" customFormat="1" ht="12.95" customHeight="1">
      <c r="A38" s="543"/>
      <c r="B38" s="543"/>
      <c r="C38" s="549"/>
      <c r="D38" s="549"/>
      <c r="E38" s="549"/>
      <c r="F38" s="550"/>
      <c r="G38" s="550"/>
      <c r="H38" s="550"/>
      <c r="I38" s="13"/>
      <c r="J38" s="13"/>
      <c r="K38" s="15">
        <f>COUNTA(C38:H38)</f>
        <v>0</v>
      </c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</row>
    <row r="39" spans="1:22" ht="23.1" customHeight="1">
      <c r="A39" s="543"/>
      <c r="B39" s="543"/>
      <c r="C39" s="547"/>
      <c r="D39" s="547"/>
      <c r="E39" s="547"/>
      <c r="F39" s="547"/>
      <c r="G39" s="547"/>
      <c r="H39" s="547"/>
      <c r="J39" s="17"/>
      <c r="K39" s="15">
        <f>COUNTA(C39)</f>
        <v>0</v>
      </c>
    </row>
    <row r="40" spans="1:22" ht="3" customHeight="1" thickBot="1">
      <c r="A40" s="320"/>
      <c r="B40" s="321"/>
      <c r="C40" s="321"/>
      <c r="D40" s="321"/>
      <c r="E40" s="321"/>
      <c r="F40" s="321"/>
      <c r="G40" s="321"/>
      <c r="H40" s="322"/>
    </row>
    <row r="41" spans="1:22" s="4" customFormat="1" ht="15.95" customHeight="1" thickBot="1">
      <c r="A41" s="452" t="s">
        <v>958</v>
      </c>
      <c r="B41" s="453"/>
      <c r="C41" s="453"/>
      <c r="D41" s="453"/>
      <c r="E41" s="453"/>
      <c r="F41" s="453"/>
      <c r="G41" s="453"/>
      <c r="H41" s="454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</row>
    <row r="42" spans="1:22" ht="3" customHeight="1">
      <c r="A42" s="540"/>
      <c r="B42" s="541"/>
      <c r="C42" s="541"/>
      <c r="D42" s="541"/>
      <c r="E42" s="541"/>
      <c r="F42" s="541"/>
      <c r="G42" s="541"/>
      <c r="H42" s="542"/>
    </row>
    <row r="43" spans="1:22" s="4" customFormat="1" ht="12.95" customHeight="1">
      <c r="A43" s="543"/>
      <c r="B43" s="543"/>
      <c r="C43" s="443" t="s">
        <v>75</v>
      </c>
      <c r="D43" s="443"/>
      <c r="E43" s="443"/>
      <c r="F43" s="443"/>
      <c r="G43" s="443"/>
      <c r="H43" s="44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</row>
    <row r="44" spans="1:22" s="4" customFormat="1" ht="12.95" customHeight="1">
      <c r="A44" s="543"/>
      <c r="B44" s="543"/>
      <c r="C44" s="548">
        <f>B7</f>
        <v>0</v>
      </c>
      <c r="D44" s="548"/>
      <c r="E44" s="548"/>
      <c r="F44" s="548">
        <f>C7</f>
        <v>0</v>
      </c>
      <c r="G44" s="548"/>
      <c r="H44" s="548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</row>
    <row r="45" spans="1:22" s="4" customFormat="1" ht="12.95" customHeight="1">
      <c r="A45" s="543"/>
      <c r="B45" s="543"/>
      <c r="C45" s="549"/>
      <c r="D45" s="549"/>
      <c r="E45" s="549"/>
      <c r="F45" s="550"/>
      <c r="G45" s="550"/>
      <c r="H45" s="550"/>
      <c r="I45" s="13"/>
      <c r="J45" s="13"/>
      <c r="K45" s="15">
        <f>COUNTA(C45:H45)</f>
        <v>0</v>
      </c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</row>
    <row r="46" spans="1:22" ht="23.1" customHeight="1">
      <c r="A46" s="543"/>
      <c r="B46" s="543"/>
      <c r="C46" s="547"/>
      <c r="D46" s="547"/>
      <c r="E46" s="547"/>
      <c r="F46" s="547"/>
      <c r="G46" s="547"/>
      <c r="H46" s="547"/>
      <c r="J46" s="17"/>
      <c r="K46" s="15">
        <f>COUNTA(C46)</f>
        <v>0</v>
      </c>
    </row>
    <row r="47" spans="1:22" ht="3" customHeight="1" thickBot="1">
      <c r="A47" s="320"/>
      <c r="B47" s="321"/>
      <c r="C47" s="321"/>
      <c r="D47" s="321"/>
      <c r="E47" s="321"/>
      <c r="F47" s="321"/>
      <c r="G47" s="321"/>
      <c r="H47" s="322"/>
    </row>
    <row r="48" spans="1:22" s="4" customFormat="1" ht="15.95" customHeight="1" thickBot="1">
      <c r="A48" s="452" t="s">
        <v>874</v>
      </c>
      <c r="B48" s="453"/>
      <c r="C48" s="453"/>
      <c r="D48" s="453"/>
      <c r="E48" s="453"/>
      <c r="F48" s="453"/>
      <c r="G48" s="453"/>
      <c r="H48" s="454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</row>
    <row r="49" spans="1:22" ht="3" customHeight="1">
      <c r="A49" s="540"/>
      <c r="B49" s="541"/>
      <c r="C49" s="541"/>
      <c r="D49" s="541"/>
      <c r="E49" s="541"/>
      <c r="F49" s="541"/>
      <c r="G49" s="541"/>
      <c r="H49" s="542"/>
    </row>
    <row r="50" spans="1:22" s="4" customFormat="1" ht="12.95" customHeight="1">
      <c r="A50" s="543"/>
      <c r="B50" s="543"/>
      <c r="C50" s="443" t="s">
        <v>77</v>
      </c>
      <c r="D50" s="443"/>
      <c r="E50" s="443"/>
      <c r="F50" s="443"/>
      <c r="G50" s="443"/>
      <c r="H50" s="44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</row>
    <row r="51" spans="1:22" s="4" customFormat="1" ht="12.95" customHeight="1">
      <c r="A51" s="543"/>
      <c r="B51" s="543"/>
      <c r="C51" s="544"/>
      <c r="D51" s="545"/>
      <c r="E51" s="545"/>
      <c r="F51" s="545"/>
      <c r="G51" s="545"/>
      <c r="H51" s="546"/>
      <c r="J51" s="13"/>
      <c r="K51" s="15">
        <f>COUNTA(C51:H51)</f>
        <v>0</v>
      </c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</row>
    <row r="52" spans="1:22" ht="23.1" customHeight="1">
      <c r="A52" s="543"/>
      <c r="B52" s="543"/>
      <c r="C52" s="547"/>
      <c r="D52" s="547"/>
      <c r="E52" s="547"/>
      <c r="F52" s="547"/>
      <c r="G52" s="547"/>
      <c r="H52" s="547"/>
      <c r="J52" s="17"/>
      <c r="K52" s="15">
        <f>COUNTA(C52)</f>
        <v>0</v>
      </c>
    </row>
    <row r="53" spans="1:22" ht="3" customHeight="1" thickBot="1">
      <c r="A53" s="376"/>
      <c r="B53" s="376"/>
      <c r="C53" s="376"/>
      <c r="D53" s="376"/>
      <c r="E53" s="376"/>
      <c r="F53" s="376"/>
      <c r="G53" s="376"/>
      <c r="H53" s="376"/>
    </row>
    <row r="54" spans="1:22" s="4" customFormat="1" ht="15.95" customHeight="1" thickBot="1">
      <c r="A54" s="452" t="s">
        <v>646</v>
      </c>
      <c r="B54" s="453"/>
      <c r="C54" s="453"/>
      <c r="D54" s="453"/>
      <c r="E54" s="453"/>
      <c r="F54" s="453"/>
      <c r="G54" s="453"/>
      <c r="H54" s="454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22" ht="3" customHeight="1">
      <c r="A55" s="540"/>
      <c r="B55" s="541"/>
      <c r="C55" s="541"/>
      <c r="D55" s="541"/>
      <c r="E55" s="541"/>
      <c r="F55" s="541"/>
      <c r="G55" s="541"/>
      <c r="H55" s="542"/>
    </row>
    <row r="56" spans="1:22" s="4" customFormat="1" ht="12.95" customHeight="1">
      <c r="A56" s="543"/>
      <c r="B56" s="543"/>
      <c r="C56" s="443" t="s">
        <v>74</v>
      </c>
      <c r="D56" s="443"/>
      <c r="E56" s="443"/>
      <c r="F56" s="443"/>
      <c r="G56" s="443"/>
      <c r="H56" s="44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</row>
    <row r="57" spans="1:22" s="4" customFormat="1" ht="12.95" customHeight="1">
      <c r="A57" s="543"/>
      <c r="B57" s="543"/>
      <c r="C57" s="544"/>
      <c r="D57" s="545"/>
      <c r="E57" s="545"/>
      <c r="F57" s="545"/>
      <c r="G57" s="545"/>
      <c r="H57" s="546"/>
      <c r="J57" s="13"/>
      <c r="K57" s="15">
        <f>COUNTA(C57:H57)</f>
        <v>0</v>
      </c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</row>
    <row r="58" spans="1:22" ht="23.1" customHeight="1">
      <c r="A58" s="543"/>
      <c r="B58" s="543"/>
      <c r="C58" s="547"/>
      <c r="D58" s="547"/>
      <c r="E58" s="547"/>
      <c r="F58" s="547"/>
      <c r="G58" s="547"/>
      <c r="H58" s="547"/>
      <c r="J58" s="17"/>
      <c r="K58" s="15">
        <f>COUNTA(C58)</f>
        <v>0</v>
      </c>
    </row>
    <row r="59" spans="1:22" ht="3" customHeight="1" thickBot="1">
      <c r="A59" s="356"/>
      <c r="B59" s="357"/>
      <c r="C59" s="357"/>
      <c r="D59" s="357"/>
      <c r="E59" s="357"/>
      <c r="F59" s="357"/>
      <c r="G59" s="357"/>
      <c r="H59" s="358"/>
    </row>
    <row r="60" spans="1:22" s="4" customFormat="1" ht="15.95" customHeight="1" thickBot="1">
      <c r="A60" s="452" t="s">
        <v>647</v>
      </c>
      <c r="B60" s="453"/>
      <c r="C60" s="453"/>
      <c r="D60" s="453"/>
      <c r="E60" s="453"/>
      <c r="F60" s="453"/>
      <c r="G60" s="453"/>
      <c r="H60" s="454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</row>
    <row r="61" spans="1:22" ht="3" customHeight="1">
      <c r="A61" s="540"/>
      <c r="B61" s="541"/>
      <c r="C61" s="541"/>
      <c r="D61" s="541"/>
      <c r="E61" s="541"/>
      <c r="F61" s="541"/>
      <c r="G61" s="541"/>
      <c r="H61" s="542"/>
    </row>
    <row r="62" spans="1:22" s="4" customFormat="1" ht="12.95" customHeight="1">
      <c r="A62" s="543"/>
      <c r="B62" s="543"/>
      <c r="C62" s="443" t="s">
        <v>74</v>
      </c>
      <c r="D62" s="443"/>
      <c r="E62" s="443"/>
      <c r="F62" s="443"/>
      <c r="G62" s="443"/>
      <c r="H62" s="44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</row>
    <row r="63" spans="1:22" s="4" customFormat="1" ht="12.95" customHeight="1">
      <c r="A63" s="543"/>
      <c r="B63" s="543"/>
      <c r="C63" s="544"/>
      <c r="D63" s="545"/>
      <c r="E63" s="545"/>
      <c r="F63" s="545"/>
      <c r="G63" s="545"/>
      <c r="H63" s="546"/>
      <c r="J63" s="13"/>
      <c r="K63" s="15">
        <f>COUNTA(C63:H63)</f>
        <v>0</v>
      </c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</row>
    <row r="64" spans="1:22" ht="23.1" customHeight="1">
      <c r="A64" s="543"/>
      <c r="B64" s="543"/>
      <c r="C64" s="547"/>
      <c r="D64" s="547"/>
      <c r="E64" s="547"/>
      <c r="F64" s="547"/>
      <c r="G64" s="547"/>
      <c r="H64" s="547"/>
      <c r="J64" s="79"/>
      <c r="K64" s="15">
        <f>COUNTA(C64)</f>
        <v>0</v>
      </c>
      <c r="L64" s="79"/>
      <c r="M64" s="79"/>
      <c r="N64" s="79"/>
    </row>
    <row r="65" spans="1:22" s="26" customFormat="1" ht="3" customHeight="1" thickBot="1">
      <c r="A65" s="562"/>
      <c r="B65" s="562"/>
      <c r="C65" s="562"/>
      <c r="D65" s="562"/>
      <c r="E65" s="562"/>
      <c r="F65" s="562"/>
      <c r="G65" s="562"/>
      <c r="H65" s="562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</row>
    <row r="66" spans="1:22" s="4" customFormat="1" ht="15.95" customHeight="1" thickBot="1">
      <c r="A66" s="452" t="s">
        <v>72</v>
      </c>
      <c r="B66" s="453"/>
      <c r="C66" s="453"/>
      <c r="D66" s="453"/>
      <c r="E66" s="453"/>
      <c r="F66" s="453"/>
      <c r="G66" s="453"/>
      <c r="H66" s="454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22" ht="3" customHeight="1">
      <c r="A67" s="540"/>
      <c r="B67" s="541"/>
      <c r="C67" s="541"/>
      <c r="D67" s="541"/>
      <c r="E67" s="541"/>
      <c r="F67" s="541"/>
      <c r="G67" s="541"/>
      <c r="H67" s="542"/>
    </row>
    <row r="68" spans="1:22" s="4" customFormat="1" ht="12.95" customHeight="1">
      <c r="A68" s="543"/>
      <c r="B68" s="543"/>
      <c r="C68" s="443" t="s">
        <v>77</v>
      </c>
      <c r="D68" s="443"/>
      <c r="E68" s="443"/>
      <c r="F68" s="443"/>
      <c r="G68" s="443"/>
      <c r="H68" s="44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</row>
    <row r="69" spans="1:22" s="4" customFormat="1" ht="12.95" customHeight="1">
      <c r="A69" s="543"/>
      <c r="B69" s="543"/>
      <c r="C69" s="544"/>
      <c r="D69" s="545"/>
      <c r="E69" s="545"/>
      <c r="F69" s="545"/>
      <c r="G69" s="545"/>
      <c r="H69" s="546"/>
      <c r="J69" s="13"/>
      <c r="K69" s="15">
        <f>COUNTA(C69:H69)</f>
        <v>0</v>
      </c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</row>
    <row r="70" spans="1:22" ht="23.1" customHeight="1">
      <c r="A70" s="543"/>
      <c r="B70" s="543"/>
      <c r="C70" s="547"/>
      <c r="D70" s="547"/>
      <c r="E70" s="547"/>
      <c r="F70" s="547"/>
      <c r="G70" s="547"/>
      <c r="H70" s="547"/>
      <c r="J70" s="79"/>
      <c r="K70" s="15">
        <f>COUNTA(C70)</f>
        <v>0</v>
      </c>
      <c r="L70" s="79"/>
      <c r="M70" s="79"/>
      <c r="N70" s="79"/>
    </row>
    <row r="71" spans="1:22" ht="3" customHeight="1" thickBot="1">
      <c r="A71" s="537"/>
      <c r="B71" s="538"/>
      <c r="C71" s="538"/>
      <c r="D71" s="538"/>
      <c r="E71" s="538"/>
      <c r="F71" s="538"/>
      <c r="G71" s="538"/>
      <c r="H71" s="539"/>
    </row>
    <row r="72" spans="1:22" s="4" customFormat="1" ht="15.95" customHeight="1" thickBot="1">
      <c r="A72" s="452" t="s">
        <v>73</v>
      </c>
      <c r="B72" s="453"/>
      <c r="C72" s="453"/>
      <c r="D72" s="453"/>
      <c r="E72" s="453"/>
      <c r="F72" s="453"/>
      <c r="G72" s="453"/>
      <c r="H72" s="454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</row>
    <row r="73" spans="1:22" ht="3" customHeight="1">
      <c r="A73" s="540"/>
      <c r="B73" s="541"/>
      <c r="C73" s="541"/>
      <c r="D73" s="541"/>
      <c r="E73" s="541"/>
      <c r="F73" s="541"/>
      <c r="G73" s="541"/>
      <c r="H73" s="542"/>
    </row>
    <row r="74" spans="1:22" s="4" customFormat="1" ht="12.95" customHeight="1">
      <c r="A74" s="543"/>
      <c r="B74" s="543"/>
      <c r="C74" s="443" t="s">
        <v>75</v>
      </c>
      <c r="D74" s="443"/>
      <c r="E74" s="443"/>
      <c r="F74" s="443"/>
      <c r="G74" s="443"/>
      <c r="H74" s="44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</row>
    <row r="75" spans="1:22" s="4" customFormat="1" ht="12.95" customHeight="1">
      <c r="A75" s="543"/>
      <c r="B75" s="543"/>
      <c r="C75" s="544"/>
      <c r="D75" s="545"/>
      <c r="E75" s="545"/>
      <c r="F75" s="545"/>
      <c r="G75" s="545"/>
      <c r="H75" s="546"/>
      <c r="J75" s="13"/>
      <c r="K75" s="15">
        <f>COUNTA(C75:H75)</f>
        <v>0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</row>
    <row r="76" spans="1:22" ht="23.1" customHeight="1">
      <c r="A76" s="543"/>
      <c r="B76" s="543"/>
      <c r="C76" s="547"/>
      <c r="D76" s="547"/>
      <c r="E76" s="547"/>
      <c r="F76" s="547"/>
      <c r="G76" s="547"/>
      <c r="H76" s="547"/>
      <c r="J76" s="79"/>
      <c r="K76" s="15">
        <f>COUNTA(C76)</f>
        <v>0</v>
      </c>
      <c r="L76" s="79"/>
      <c r="M76" s="79"/>
      <c r="N76" s="79"/>
    </row>
    <row r="77" spans="1:22" ht="3" customHeight="1" thickBot="1">
      <c r="A77" s="537"/>
      <c r="B77" s="538"/>
      <c r="C77" s="538"/>
      <c r="D77" s="538"/>
      <c r="E77" s="538"/>
      <c r="F77" s="538"/>
      <c r="G77" s="538"/>
      <c r="H77" s="539"/>
    </row>
    <row r="78" spans="1:22" s="4" customFormat="1" ht="15.95" customHeight="1" thickBot="1">
      <c r="A78" s="452" t="s">
        <v>651</v>
      </c>
      <c r="B78" s="453"/>
      <c r="C78" s="453"/>
      <c r="D78" s="453"/>
      <c r="E78" s="453"/>
      <c r="F78" s="453"/>
      <c r="G78" s="453"/>
      <c r="H78" s="454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</row>
    <row r="79" spans="1:22" ht="3" customHeight="1">
      <c r="A79" s="540"/>
      <c r="B79" s="541"/>
      <c r="C79" s="541"/>
      <c r="D79" s="541"/>
      <c r="E79" s="541"/>
      <c r="F79" s="541"/>
      <c r="G79" s="541"/>
      <c r="H79" s="542"/>
    </row>
    <row r="80" spans="1:22" s="4" customFormat="1" ht="12.95" customHeight="1">
      <c r="A80" s="543"/>
      <c r="B80" s="543"/>
      <c r="C80" s="443" t="s">
        <v>74</v>
      </c>
      <c r="D80" s="443"/>
      <c r="E80" s="443"/>
      <c r="F80" s="443"/>
      <c r="G80" s="443"/>
      <c r="H80" s="44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</row>
    <row r="81" spans="1:22" s="4" customFormat="1" ht="12.95" customHeight="1">
      <c r="A81" s="543"/>
      <c r="B81" s="543"/>
      <c r="C81" s="544"/>
      <c r="D81" s="545"/>
      <c r="E81" s="545"/>
      <c r="F81" s="545"/>
      <c r="G81" s="545"/>
      <c r="H81" s="546"/>
      <c r="J81" s="13"/>
      <c r="K81" s="15">
        <f>COUNTA(C81:H81)</f>
        <v>0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</row>
    <row r="82" spans="1:22" ht="23.1" customHeight="1">
      <c r="A82" s="543"/>
      <c r="B82" s="543"/>
      <c r="C82" s="547"/>
      <c r="D82" s="547"/>
      <c r="E82" s="547"/>
      <c r="F82" s="547"/>
      <c r="G82" s="547"/>
      <c r="H82" s="547"/>
      <c r="J82" s="79"/>
      <c r="K82" s="15">
        <f>COUNTA(C82)</f>
        <v>0</v>
      </c>
      <c r="L82" s="79"/>
      <c r="M82" s="79"/>
      <c r="N82" s="79"/>
    </row>
    <row r="83" spans="1:22" ht="3" customHeight="1" thickBot="1">
      <c r="A83" s="537"/>
      <c r="B83" s="538"/>
      <c r="C83" s="538"/>
      <c r="D83" s="538"/>
      <c r="E83" s="538"/>
      <c r="F83" s="538"/>
      <c r="G83" s="538"/>
      <c r="H83" s="539"/>
    </row>
    <row r="84" spans="1:22" s="4" customFormat="1" ht="15.95" customHeight="1" thickBot="1">
      <c r="A84" s="452" t="s">
        <v>652</v>
      </c>
      <c r="B84" s="453"/>
      <c r="C84" s="453"/>
      <c r="D84" s="453"/>
      <c r="E84" s="453"/>
      <c r="F84" s="453"/>
      <c r="G84" s="453"/>
      <c r="H84" s="454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</row>
    <row r="85" spans="1:22" ht="3" customHeight="1">
      <c r="A85" s="540"/>
      <c r="B85" s="541"/>
      <c r="C85" s="541"/>
      <c r="D85" s="541"/>
      <c r="E85" s="541"/>
      <c r="F85" s="541"/>
      <c r="G85" s="541"/>
      <c r="H85" s="542"/>
    </row>
    <row r="86" spans="1:22" s="4" customFormat="1" ht="12.95" customHeight="1">
      <c r="A86" s="543"/>
      <c r="B86" s="543"/>
      <c r="C86" s="443" t="s">
        <v>74</v>
      </c>
      <c r="D86" s="443"/>
      <c r="E86" s="443"/>
      <c r="F86" s="443"/>
      <c r="G86" s="443"/>
      <c r="H86" s="44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</row>
    <row r="87" spans="1:22" s="4" customFormat="1" ht="12.95" customHeight="1">
      <c r="A87" s="543"/>
      <c r="B87" s="543"/>
      <c r="C87" s="544"/>
      <c r="D87" s="545"/>
      <c r="E87" s="545"/>
      <c r="F87" s="545"/>
      <c r="G87" s="545"/>
      <c r="H87" s="546"/>
      <c r="J87" s="13"/>
      <c r="K87" s="15">
        <f>COUNTA(C87:H87)</f>
        <v>0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</row>
    <row r="88" spans="1:22" ht="23.1" customHeight="1">
      <c r="A88" s="543"/>
      <c r="B88" s="543"/>
      <c r="C88" s="547"/>
      <c r="D88" s="547"/>
      <c r="E88" s="547"/>
      <c r="F88" s="547"/>
      <c r="G88" s="547"/>
      <c r="H88" s="547"/>
      <c r="J88" s="79"/>
      <c r="K88" s="15">
        <f>COUNTA(C88)</f>
        <v>0</v>
      </c>
      <c r="L88" s="79"/>
      <c r="M88" s="79"/>
      <c r="N88" s="79"/>
    </row>
    <row r="89" spans="1:22" ht="3" customHeight="1" thickBot="1">
      <c r="A89" s="537"/>
      <c r="B89" s="538"/>
      <c r="C89" s="538"/>
      <c r="D89" s="538"/>
      <c r="E89" s="538"/>
      <c r="F89" s="538"/>
      <c r="G89" s="538"/>
      <c r="H89" s="539"/>
    </row>
    <row r="90" spans="1:22" s="4" customFormat="1" ht="15.95" customHeight="1" thickBot="1">
      <c r="A90" s="452" t="s">
        <v>664</v>
      </c>
      <c r="B90" s="453"/>
      <c r="C90" s="453"/>
      <c r="D90" s="453"/>
      <c r="E90" s="453"/>
      <c r="F90" s="453"/>
      <c r="G90" s="453"/>
      <c r="H90" s="454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</row>
    <row r="91" spans="1:22" ht="3" customHeight="1">
      <c r="A91" s="540"/>
      <c r="B91" s="541"/>
      <c r="C91" s="541"/>
      <c r="D91" s="541"/>
      <c r="E91" s="541"/>
      <c r="F91" s="541"/>
      <c r="G91" s="541"/>
      <c r="H91" s="542"/>
    </row>
    <row r="92" spans="1:22" s="4" customFormat="1" ht="12.95" customHeight="1">
      <c r="A92" s="543"/>
      <c r="B92" s="543"/>
      <c r="C92" s="443" t="s">
        <v>75</v>
      </c>
      <c r="D92" s="443"/>
      <c r="E92" s="443"/>
      <c r="F92" s="443"/>
      <c r="G92" s="443"/>
      <c r="H92" s="44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</row>
    <row r="93" spans="1:22" s="4" customFormat="1" ht="12.95" customHeight="1">
      <c r="A93" s="543"/>
      <c r="B93" s="543"/>
      <c r="C93" s="544"/>
      <c r="D93" s="545"/>
      <c r="E93" s="545"/>
      <c r="F93" s="545"/>
      <c r="G93" s="545"/>
      <c r="H93" s="546"/>
      <c r="J93" s="13"/>
      <c r="K93" s="15">
        <f>COUNTA(C93:H93)</f>
        <v>0</v>
      </c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</row>
    <row r="94" spans="1:22" ht="23.1" customHeight="1">
      <c r="A94" s="543"/>
      <c r="B94" s="543"/>
      <c r="C94" s="547"/>
      <c r="D94" s="547"/>
      <c r="E94" s="547"/>
      <c r="F94" s="547"/>
      <c r="G94" s="547"/>
      <c r="H94" s="547"/>
      <c r="J94" s="79"/>
      <c r="K94" s="15">
        <f>COUNTA(C94)</f>
        <v>0</v>
      </c>
      <c r="L94" s="79"/>
      <c r="M94" s="79"/>
      <c r="N94" s="79"/>
    </row>
    <row r="95" spans="1:22" ht="3" customHeight="1" thickBot="1">
      <c r="A95" s="320"/>
      <c r="B95" s="321"/>
      <c r="C95" s="321"/>
      <c r="D95" s="321"/>
      <c r="E95" s="321"/>
      <c r="F95" s="321"/>
      <c r="G95" s="321"/>
      <c r="H95" s="322"/>
    </row>
    <row r="96" spans="1:22" s="4" customFormat="1" ht="15.95" customHeight="1" thickBot="1">
      <c r="A96" s="452" t="s">
        <v>869</v>
      </c>
      <c r="B96" s="453"/>
      <c r="C96" s="453"/>
      <c r="D96" s="453"/>
      <c r="E96" s="453"/>
      <c r="F96" s="453"/>
      <c r="G96" s="453"/>
      <c r="H96" s="454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</row>
    <row r="97" spans="1:22" ht="3" customHeight="1">
      <c r="A97" s="540"/>
      <c r="B97" s="541"/>
      <c r="C97" s="541"/>
      <c r="D97" s="541"/>
      <c r="E97" s="541"/>
      <c r="F97" s="541"/>
      <c r="G97" s="541"/>
      <c r="H97" s="542"/>
    </row>
    <row r="98" spans="1:22" s="4" customFormat="1" ht="12.95" customHeight="1">
      <c r="A98" s="543"/>
      <c r="B98" s="543"/>
      <c r="C98" s="443" t="s">
        <v>75</v>
      </c>
      <c r="D98" s="443"/>
      <c r="E98" s="443"/>
      <c r="F98" s="443"/>
      <c r="G98" s="443"/>
      <c r="H98" s="44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</row>
    <row r="99" spans="1:22" s="4" customFormat="1" ht="12.95" customHeight="1">
      <c r="A99" s="543"/>
      <c r="B99" s="543"/>
      <c r="C99" s="544"/>
      <c r="D99" s="545"/>
      <c r="E99" s="545"/>
      <c r="F99" s="545"/>
      <c r="G99" s="545"/>
      <c r="H99" s="546"/>
      <c r="J99" s="13"/>
      <c r="K99" s="15">
        <f>COUNTA(C99:H99)</f>
        <v>0</v>
      </c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</row>
    <row r="100" spans="1:22" ht="23.1" customHeight="1">
      <c r="A100" s="543"/>
      <c r="B100" s="543"/>
      <c r="C100" s="547"/>
      <c r="D100" s="547"/>
      <c r="E100" s="547"/>
      <c r="F100" s="547"/>
      <c r="G100" s="547"/>
      <c r="H100" s="547"/>
      <c r="J100" s="79"/>
      <c r="K100" s="15">
        <f>COUNTA(C100)</f>
        <v>0</v>
      </c>
      <c r="L100" s="79"/>
      <c r="M100" s="79"/>
      <c r="N100" s="79"/>
    </row>
    <row r="101" spans="1:22" ht="3" customHeight="1" thickBot="1">
      <c r="A101" s="320"/>
      <c r="B101" s="321"/>
      <c r="C101" s="321"/>
      <c r="D101" s="321"/>
      <c r="E101" s="321"/>
      <c r="F101" s="321"/>
      <c r="G101" s="321"/>
      <c r="H101" s="322"/>
    </row>
    <row r="102" spans="1:22" s="4" customFormat="1" ht="15.95" customHeight="1" thickBot="1">
      <c r="A102" s="452" t="s">
        <v>656</v>
      </c>
      <c r="B102" s="453"/>
      <c r="C102" s="453"/>
      <c r="D102" s="453"/>
      <c r="E102" s="453"/>
      <c r="F102" s="453"/>
      <c r="G102" s="453"/>
      <c r="H102" s="454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</row>
    <row r="103" spans="1:22" ht="3" customHeight="1">
      <c r="A103" s="540"/>
      <c r="B103" s="541"/>
      <c r="C103" s="541"/>
      <c r="D103" s="541"/>
      <c r="E103" s="541"/>
      <c r="F103" s="541"/>
      <c r="G103" s="541"/>
      <c r="H103" s="542"/>
    </row>
    <row r="104" spans="1:22" s="4" customFormat="1" ht="12.95" customHeight="1">
      <c r="A104" s="543"/>
      <c r="B104" s="543"/>
      <c r="C104" s="443" t="s">
        <v>667</v>
      </c>
      <c r="D104" s="443"/>
      <c r="E104" s="443"/>
      <c r="F104" s="443"/>
      <c r="G104" s="443"/>
      <c r="H104" s="44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</row>
    <row r="105" spans="1:22" s="4" customFormat="1" ht="12.95" customHeight="1">
      <c r="A105" s="543"/>
      <c r="B105" s="543"/>
      <c r="C105" s="558"/>
      <c r="D105" s="558"/>
      <c r="E105" s="558"/>
      <c r="F105" s="558"/>
      <c r="G105" s="558"/>
      <c r="H105" s="558"/>
      <c r="I105" s="13"/>
      <c r="J105" s="13"/>
      <c r="K105" s="15">
        <f>COUNTA(C105:H105)</f>
        <v>0</v>
      </c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</row>
    <row r="106" spans="1:22" ht="23.1" customHeight="1">
      <c r="A106" s="543"/>
      <c r="B106" s="543"/>
      <c r="C106" s="547"/>
      <c r="D106" s="547"/>
      <c r="E106" s="547"/>
      <c r="F106" s="547"/>
      <c r="G106" s="547"/>
      <c r="H106" s="547"/>
      <c r="J106" s="17"/>
      <c r="K106" s="15">
        <f>COUNTA(C106)</f>
        <v>0</v>
      </c>
    </row>
    <row r="107" spans="1:22" ht="3" customHeight="1" thickBot="1">
      <c r="A107" s="537"/>
      <c r="B107" s="538"/>
      <c r="C107" s="538"/>
      <c r="D107" s="538"/>
      <c r="E107" s="538"/>
      <c r="F107" s="538"/>
      <c r="G107" s="538"/>
      <c r="H107" s="539"/>
    </row>
    <row r="108" spans="1:22" s="4" customFormat="1" ht="15.95" customHeight="1" thickBot="1">
      <c r="A108" s="452" t="s">
        <v>648</v>
      </c>
      <c r="B108" s="453"/>
      <c r="C108" s="453"/>
      <c r="D108" s="453"/>
      <c r="E108" s="453"/>
      <c r="F108" s="453"/>
      <c r="G108" s="453"/>
      <c r="H108" s="454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</row>
    <row r="109" spans="1:22" ht="3" customHeight="1">
      <c r="A109" s="540"/>
      <c r="B109" s="541"/>
      <c r="C109" s="541"/>
      <c r="D109" s="541"/>
      <c r="E109" s="541"/>
      <c r="F109" s="541"/>
      <c r="G109" s="541"/>
      <c r="H109" s="542"/>
    </row>
    <row r="110" spans="1:22" s="4" customFormat="1" ht="12.95" customHeight="1">
      <c r="A110" s="543"/>
      <c r="B110" s="543"/>
      <c r="C110" s="443" t="s">
        <v>77</v>
      </c>
      <c r="D110" s="443"/>
      <c r="E110" s="443"/>
      <c r="F110" s="443"/>
      <c r="G110" s="443"/>
      <c r="H110" s="44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22" s="4" customFormat="1" ht="12.95" customHeight="1">
      <c r="A111" s="543"/>
      <c r="B111" s="543"/>
      <c r="C111" s="544"/>
      <c r="D111" s="545"/>
      <c r="E111" s="545"/>
      <c r="F111" s="545"/>
      <c r="G111" s="545"/>
      <c r="H111" s="546"/>
      <c r="J111" s="13"/>
      <c r="K111" s="15">
        <f>COUNTA(C111:H111)</f>
        <v>0</v>
      </c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</row>
    <row r="112" spans="1:22" ht="23.1" customHeight="1">
      <c r="A112" s="543"/>
      <c r="B112" s="543"/>
      <c r="C112" s="547"/>
      <c r="D112" s="547"/>
      <c r="E112" s="547"/>
      <c r="F112" s="547"/>
      <c r="G112" s="547"/>
      <c r="H112" s="547"/>
      <c r="J112" s="79"/>
      <c r="K112" s="15">
        <f>COUNTA(C112)</f>
        <v>0</v>
      </c>
      <c r="L112" s="79"/>
      <c r="M112" s="79"/>
      <c r="N112" s="79"/>
    </row>
    <row r="113" spans="1:22" ht="3" customHeight="1" thickBot="1">
      <c r="A113" s="537"/>
      <c r="B113" s="538"/>
      <c r="C113" s="538"/>
      <c r="D113" s="538"/>
      <c r="E113" s="538"/>
      <c r="F113" s="538"/>
      <c r="G113" s="538"/>
      <c r="H113" s="539"/>
    </row>
    <row r="114" spans="1:22" s="4" customFormat="1" ht="15.95" customHeight="1" thickBot="1">
      <c r="A114" s="452" t="s">
        <v>649</v>
      </c>
      <c r="B114" s="453"/>
      <c r="C114" s="453"/>
      <c r="D114" s="453"/>
      <c r="E114" s="453"/>
      <c r="F114" s="453"/>
      <c r="G114" s="453"/>
      <c r="H114" s="454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</row>
    <row r="115" spans="1:22" ht="3" customHeight="1">
      <c r="A115" s="540"/>
      <c r="B115" s="541"/>
      <c r="C115" s="541"/>
      <c r="D115" s="541"/>
      <c r="E115" s="541"/>
      <c r="F115" s="541"/>
      <c r="G115" s="541"/>
      <c r="H115" s="542"/>
    </row>
    <row r="116" spans="1:22" s="4" customFormat="1" ht="12.95" customHeight="1">
      <c r="A116" s="543"/>
      <c r="B116" s="543"/>
      <c r="C116" s="443" t="s">
        <v>653</v>
      </c>
      <c r="D116" s="443"/>
      <c r="E116" s="443"/>
      <c r="F116" s="443"/>
      <c r="G116" s="443"/>
      <c r="H116" s="44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</row>
    <row r="117" spans="1:22" s="4" customFormat="1" ht="12.95" customHeight="1">
      <c r="A117" s="543"/>
      <c r="B117" s="543"/>
      <c r="C117" s="544"/>
      <c r="D117" s="545"/>
      <c r="E117" s="545"/>
      <c r="F117" s="545"/>
      <c r="G117" s="545"/>
      <c r="H117" s="546"/>
      <c r="J117" s="13"/>
      <c r="K117" s="15">
        <f>COUNTA(C117:H117)</f>
        <v>0</v>
      </c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</row>
    <row r="118" spans="1:22" ht="39.950000000000003" customHeight="1">
      <c r="A118" s="543"/>
      <c r="B118" s="543"/>
      <c r="C118" s="547"/>
      <c r="D118" s="547"/>
      <c r="E118" s="547"/>
      <c r="F118" s="547"/>
      <c r="G118" s="547"/>
      <c r="H118" s="547"/>
      <c r="J118" s="79"/>
      <c r="K118" s="15">
        <f>COUNTA(C118)</f>
        <v>0</v>
      </c>
      <c r="L118" s="79"/>
      <c r="M118" s="79"/>
      <c r="N118" s="79"/>
    </row>
    <row r="119" spans="1:22" ht="3" customHeight="1">
      <c r="A119" s="537"/>
      <c r="B119" s="538"/>
      <c r="C119" s="538"/>
      <c r="D119" s="538"/>
      <c r="E119" s="538"/>
      <c r="F119" s="538"/>
      <c r="G119" s="538"/>
      <c r="H119" s="539"/>
    </row>
    <row r="120" spans="1:22" ht="3" customHeight="1" thickBot="1">
      <c r="A120" s="537"/>
      <c r="B120" s="538"/>
      <c r="C120" s="538"/>
      <c r="D120" s="538"/>
      <c r="E120" s="538"/>
      <c r="F120" s="538"/>
      <c r="G120" s="538"/>
      <c r="H120" s="539"/>
    </row>
    <row r="121" spans="1:22" s="4" customFormat="1" ht="15.95" customHeight="1" thickBot="1">
      <c r="A121" s="452" t="s">
        <v>650</v>
      </c>
      <c r="B121" s="453"/>
      <c r="C121" s="453"/>
      <c r="D121" s="453"/>
      <c r="E121" s="453"/>
      <c r="F121" s="453"/>
      <c r="G121" s="453"/>
      <c r="H121" s="454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</row>
    <row r="122" spans="1:22" ht="3" customHeight="1">
      <c r="A122" s="540"/>
      <c r="B122" s="541"/>
      <c r="C122" s="541"/>
      <c r="D122" s="541"/>
      <c r="E122" s="541"/>
      <c r="F122" s="541"/>
      <c r="G122" s="541"/>
      <c r="H122" s="542"/>
    </row>
    <row r="123" spans="1:22" s="4" customFormat="1" ht="12.95" customHeight="1">
      <c r="A123" s="543"/>
      <c r="B123" s="543"/>
      <c r="C123" s="443" t="s">
        <v>74</v>
      </c>
      <c r="D123" s="443"/>
      <c r="E123" s="443"/>
      <c r="F123" s="443"/>
      <c r="G123" s="443"/>
      <c r="H123" s="44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</row>
    <row r="124" spans="1:22" s="4" customFormat="1" ht="12.95" customHeight="1">
      <c r="A124" s="543"/>
      <c r="B124" s="543"/>
      <c r="C124" s="544"/>
      <c r="D124" s="545"/>
      <c r="E124" s="545"/>
      <c r="F124" s="545"/>
      <c r="G124" s="545"/>
      <c r="H124" s="546"/>
      <c r="J124" s="13"/>
      <c r="K124" s="15">
        <f>COUNTA(C124:H124)</f>
        <v>0</v>
      </c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</row>
    <row r="125" spans="1:22" ht="23.1" customHeight="1">
      <c r="A125" s="543"/>
      <c r="B125" s="543"/>
      <c r="C125" s="547"/>
      <c r="D125" s="547"/>
      <c r="E125" s="547"/>
      <c r="F125" s="547"/>
      <c r="G125" s="547"/>
      <c r="H125" s="547"/>
      <c r="J125" s="79"/>
      <c r="K125" s="15">
        <f>COUNTA(C125)</f>
        <v>0</v>
      </c>
      <c r="L125" s="79"/>
      <c r="M125" s="79"/>
      <c r="N125" s="79"/>
    </row>
    <row r="126" spans="1:22" ht="3" customHeight="1" thickBot="1">
      <c r="A126" s="537"/>
      <c r="B126" s="538"/>
      <c r="C126" s="538"/>
      <c r="D126" s="538"/>
      <c r="E126" s="538"/>
      <c r="F126" s="538"/>
      <c r="G126" s="538"/>
      <c r="H126" s="539"/>
    </row>
    <row r="127" spans="1:22" s="4" customFormat="1" ht="15.95" customHeight="1" thickBot="1">
      <c r="A127" s="452" t="s">
        <v>78</v>
      </c>
      <c r="B127" s="453"/>
      <c r="C127" s="453"/>
      <c r="D127" s="453"/>
      <c r="E127" s="453"/>
      <c r="F127" s="453"/>
      <c r="G127" s="453"/>
      <c r="H127" s="454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</row>
    <row r="128" spans="1:22" ht="3" customHeight="1">
      <c r="A128" s="540"/>
      <c r="B128" s="541"/>
      <c r="C128" s="541"/>
      <c r="D128" s="541"/>
      <c r="E128" s="541"/>
      <c r="F128" s="541"/>
      <c r="G128" s="541"/>
      <c r="H128" s="542"/>
    </row>
    <row r="129" spans="1:22" s="4" customFormat="1" ht="12.95" customHeight="1">
      <c r="A129" s="543"/>
      <c r="B129" s="543"/>
      <c r="C129" s="443" t="s">
        <v>77</v>
      </c>
      <c r="D129" s="443"/>
      <c r="E129" s="443"/>
      <c r="F129" s="443"/>
      <c r="G129" s="443"/>
      <c r="H129" s="44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</row>
    <row r="130" spans="1:22" s="4" customFormat="1" ht="12.95" customHeight="1">
      <c r="A130" s="543"/>
      <c r="B130" s="543"/>
      <c r="C130" s="544"/>
      <c r="D130" s="545"/>
      <c r="E130" s="545"/>
      <c r="F130" s="545"/>
      <c r="G130" s="545"/>
      <c r="H130" s="546"/>
      <c r="J130" s="13"/>
      <c r="K130" s="15">
        <f>COUNTA(C130:H130)</f>
        <v>0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</row>
    <row r="131" spans="1:22" ht="23.1" customHeight="1">
      <c r="A131" s="543"/>
      <c r="B131" s="543"/>
      <c r="C131" s="547"/>
      <c r="D131" s="547"/>
      <c r="E131" s="547"/>
      <c r="F131" s="547"/>
      <c r="G131" s="547"/>
      <c r="H131" s="547"/>
      <c r="J131" s="79"/>
      <c r="K131" s="15">
        <f>COUNTA(C131)</f>
        <v>0</v>
      </c>
      <c r="L131" s="79"/>
      <c r="M131" s="79"/>
      <c r="N131" s="79"/>
    </row>
    <row r="132" spans="1:22" ht="3" customHeight="1" thickBot="1">
      <c r="A132" s="537"/>
      <c r="B132" s="538"/>
      <c r="C132" s="538"/>
      <c r="D132" s="538"/>
      <c r="E132" s="538"/>
      <c r="F132" s="538"/>
      <c r="G132" s="538"/>
      <c r="H132" s="539"/>
    </row>
    <row r="133" spans="1:22" s="4" customFormat="1" ht="15.95" customHeight="1" thickBot="1">
      <c r="A133" s="452" t="s">
        <v>655</v>
      </c>
      <c r="B133" s="453"/>
      <c r="C133" s="453"/>
      <c r="D133" s="453"/>
      <c r="E133" s="453"/>
      <c r="F133" s="453"/>
      <c r="G133" s="453"/>
      <c r="H133" s="454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</row>
    <row r="134" spans="1:22" ht="3" customHeight="1">
      <c r="A134" s="540"/>
      <c r="B134" s="541"/>
      <c r="C134" s="541"/>
      <c r="D134" s="541"/>
      <c r="E134" s="541"/>
      <c r="F134" s="541"/>
      <c r="G134" s="541"/>
      <c r="H134" s="542"/>
    </row>
    <row r="135" spans="1:22" s="4" customFormat="1" ht="12.95" customHeight="1">
      <c r="A135" s="543"/>
      <c r="B135" s="543"/>
      <c r="C135" s="443" t="s">
        <v>77</v>
      </c>
      <c r="D135" s="443"/>
      <c r="E135" s="443"/>
      <c r="F135" s="443"/>
      <c r="G135" s="443"/>
      <c r="H135" s="44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</row>
    <row r="136" spans="1:22" s="4" customFormat="1" ht="12.95" customHeight="1">
      <c r="A136" s="543"/>
      <c r="B136" s="543"/>
      <c r="C136" s="544"/>
      <c r="D136" s="545"/>
      <c r="E136" s="545"/>
      <c r="F136" s="545"/>
      <c r="G136" s="545"/>
      <c r="H136" s="546"/>
      <c r="J136" s="13"/>
      <c r="K136" s="15">
        <f>COUNTA(C136:H136)</f>
        <v>0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</row>
    <row r="137" spans="1:22" ht="23.1" customHeight="1">
      <c r="A137" s="543"/>
      <c r="B137" s="543"/>
      <c r="C137" s="547"/>
      <c r="D137" s="547"/>
      <c r="E137" s="547"/>
      <c r="F137" s="547"/>
      <c r="G137" s="547"/>
      <c r="H137" s="547"/>
      <c r="J137" s="79"/>
      <c r="K137" s="15">
        <f>COUNTA(C137)</f>
        <v>0</v>
      </c>
      <c r="L137" s="79"/>
      <c r="M137" s="79"/>
      <c r="N137" s="79"/>
    </row>
    <row r="138" spans="1:22" ht="3" customHeight="1" thickBot="1">
      <c r="A138" s="320"/>
      <c r="B138" s="321"/>
      <c r="C138" s="321"/>
      <c r="D138" s="321"/>
      <c r="E138" s="321"/>
      <c r="F138" s="321"/>
      <c r="G138" s="321"/>
      <c r="H138" s="322"/>
    </row>
    <row r="139" spans="1:22" s="4" customFormat="1" ht="15.95" customHeight="1" thickBot="1">
      <c r="A139" s="452" t="s">
        <v>931</v>
      </c>
      <c r="B139" s="453"/>
      <c r="C139" s="453"/>
      <c r="D139" s="453"/>
      <c r="E139" s="453"/>
      <c r="F139" s="453"/>
      <c r="G139" s="453"/>
      <c r="H139" s="454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</row>
    <row r="140" spans="1:22" ht="3" customHeight="1">
      <c r="A140" s="540"/>
      <c r="B140" s="541"/>
      <c r="C140" s="541"/>
      <c r="D140" s="541"/>
      <c r="E140" s="541"/>
      <c r="F140" s="541"/>
      <c r="G140" s="541"/>
      <c r="H140" s="542"/>
    </row>
    <row r="141" spans="1:22" s="4" customFormat="1" ht="12.95" customHeight="1">
      <c r="A141" s="543"/>
      <c r="B141" s="543"/>
      <c r="C141" s="443" t="s">
        <v>77</v>
      </c>
      <c r="D141" s="443"/>
      <c r="E141" s="443"/>
      <c r="F141" s="443"/>
      <c r="G141" s="443"/>
      <c r="H141" s="44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</row>
    <row r="142" spans="1:22" s="4" customFormat="1" ht="12.95" customHeight="1">
      <c r="A142" s="543"/>
      <c r="B142" s="543"/>
      <c r="C142" s="544"/>
      <c r="D142" s="545"/>
      <c r="E142" s="545"/>
      <c r="F142" s="545"/>
      <c r="G142" s="545"/>
      <c r="H142" s="546"/>
      <c r="J142" s="13"/>
      <c r="K142" s="15">
        <f>COUNTA(C142:H142)</f>
        <v>0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</row>
    <row r="143" spans="1:22" ht="23.1" customHeight="1">
      <c r="A143" s="543"/>
      <c r="B143" s="543"/>
      <c r="C143" s="547"/>
      <c r="D143" s="547"/>
      <c r="E143" s="547"/>
      <c r="F143" s="547"/>
      <c r="G143" s="547"/>
      <c r="H143" s="547"/>
      <c r="J143" s="79"/>
      <c r="K143" s="15">
        <f>COUNTA(C143)</f>
        <v>0</v>
      </c>
      <c r="L143" s="79"/>
      <c r="M143" s="79"/>
      <c r="N143" s="79"/>
    </row>
    <row r="144" spans="1:22" ht="3" customHeight="1" thickBot="1">
      <c r="A144" s="320"/>
      <c r="B144" s="321"/>
      <c r="C144" s="321"/>
      <c r="D144" s="321"/>
      <c r="E144" s="321"/>
      <c r="F144" s="321"/>
      <c r="G144" s="321"/>
      <c r="H144" s="322"/>
    </row>
    <row r="145" spans="1:22" s="4" customFormat="1" ht="15.95" customHeight="1" thickBot="1">
      <c r="A145" s="452" t="s">
        <v>723</v>
      </c>
      <c r="B145" s="453"/>
      <c r="C145" s="453"/>
      <c r="D145" s="453"/>
      <c r="E145" s="453"/>
      <c r="F145" s="453"/>
      <c r="G145" s="453"/>
      <c r="H145" s="454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</row>
    <row r="146" spans="1:22" ht="3" customHeight="1">
      <c r="A146" s="540"/>
      <c r="B146" s="541"/>
      <c r="C146" s="541"/>
      <c r="D146" s="541"/>
      <c r="E146" s="541"/>
      <c r="F146" s="541"/>
      <c r="G146" s="541"/>
      <c r="H146" s="542"/>
    </row>
    <row r="147" spans="1:22" s="4" customFormat="1" ht="12.95" customHeight="1">
      <c r="A147" s="224"/>
      <c r="B147" s="223"/>
      <c r="C147" s="551" t="s">
        <v>724</v>
      </c>
      <c r="D147" s="552"/>
      <c r="E147" s="552"/>
      <c r="F147" s="552"/>
      <c r="G147" s="552"/>
      <c r="H147" s="55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</row>
    <row r="148" spans="1:22" s="4" customFormat="1" ht="12.95" customHeight="1">
      <c r="A148" s="554"/>
      <c r="B148" s="554"/>
      <c r="C148" s="555"/>
      <c r="D148" s="556"/>
      <c r="E148" s="556"/>
      <c r="F148" s="556"/>
      <c r="G148" s="556"/>
      <c r="H148" s="557"/>
      <c r="I148" s="13"/>
      <c r="J148" s="13"/>
      <c r="K148" s="15">
        <f>COUNTA(C148:H148)</f>
        <v>0</v>
      </c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</row>
    <row r="149" spans="1:22" ht="23.1" customHeight="1">
      <c r="A149" s="543"/>
      <c r="B149" s="543"/>
      <c r="C149" s="547"/>
      <c r="D149" s="547"/>
      <c r="E149" s="547"/>
      <c r="F149" s="547"/>
      <c r="G149" s="547"/>
      <c r="H149" s="547"/>
      <c r="J149" s="17"/>
      <c r="K149" s="15">
        <f>COUNTA(C149)</f>
        <v>0</v>
      </c>
    </row>
    <row r="150" spans="1:22" ht="3" customHeight="1">
      <c r="A150" s="356"/>
      <c r="B150" s="357"/>
      <c r="C150" s="357"/>
      <c r="D150" s="357"/>
      <c r="E150" s="357"/>
      <c r="F150" s="357"/>
      <c r="G150" s="357"/>
      <c r="H150" s="358"/>
    </row>
    <row r="151" spans="1:22" ht="20.100000000000001" customHeight="1">
      <c r="A151" s="489"/>
      <c r="B151" s="490"/>
      <c r="C151" s="491" t="s">
        <v>83</v>
      </c>
      <c r="D151" s="491"/>
      <c r="E151" s="491"/>
      <c r="F151" s="491"/>
      <c r="G151" s="491"/>
      <c r="H151" s="492"/>
    </row>
    <row r="152" spans="1:22" ht="9.9499999999999993" customHeight="1">
      <c r="A152" s="489"/>
      <c r="B152" s="490"/>
      <c r="C152" s="493">
        <f>'SK1'!B35</f>
        <v>0</v>
      </c>
      <c r="D152" s="493"/>
      <c r="E152" s="493"/>
      <c r="F152" s="493"/>
      <c r="G152" s="493"/>
      <c r="H152" s="494"/>
      <c r="J152" s="12"/>
    </row>
    <row r="153" spans="1:22" ht="9.9499999999999993" customHeight="1">
      <c r="A153" s="489"/>
      <c r="B153" s="490"/>
      <c r="C153" s="450" t="s">
        <v>17</v>
      </c>
      <c r="D153" s="450"/>
      <c r="E153" s="450"/>
      <c r="F153" s="450"/>
      <c r="G153" s="450"/>
      <c r="H153" s="451"/>
    </row>
    <row r="163" spans="4:7">
      <c r="G163" s="145"/>
    </row>
    <row r="164" spans="4:7">
      <c r="G164" s="145"/>
    </row>
    <row r="165" spans="4:7">
      <c r="G165" s="145"/>
    </row>
    <row r="168" spans="4:7">
      <c r="D168" s="74"/>
    </row>
    <row r="169" spans="4:7">
      <c r="D169" s="74"/>
    </row>
    <row r="170" spans="4:7">
      <c r="D170" s="74"/>
    </row>
    <row r="171" spans="4:7">
      <c r="D171" s="74"/>
    </row>
    <row r="172" spans="4:7">
      <c r="D172" s="74"/>
    </row>
    <row r="173" spans="4:7">
      <c r="D173" s="74"/>
    </row>
    <row r="174" spans="4:7">
      <c r="D174" s="74"/>
    </row>
    <row r="175" spans="4:7">
      <c r="D175" s="74"/>
    </row>
    <row r="176" spans="4:7">
      <c r="D176" s="74"/>
    </row>
    <row r="177" spans="4:7">
      <c r="D177" s="74"/>
    </row>
    <row r="178" spans="4:7">
      <c r="D178" s="74"/>
      <c r="G178" s="112"/>
    </row>
    <row r="179" spans="4:7">
      <c r="D179" s="74"/>
    </row>
    <row r="180" spans="4:7">
      <c r="D180" s="74"/>
      <c r="G180" s="112"/>
    </row>
    <row r="181" spans="4:7">
      <c r="D181" s="74"/>
      <c r="G181" s="112"/>
    </row>
    <row r="182" spans="4:7">
      <c r="D182" s="74"/>
    </row>
    <row r="183" spans="4:7">
      <c r="D183" s="74"/>
    </row>
    <row r="184" spans="4:7">
      <c r="D184" s="74"/>
    </row>
    <row r="185" spans="4:7">
      <c r="D185" s="74"/>
    </row>
    <row r="186" spans="4:7">
      <c r="D186" s="74"/>
    </row>
    <row r="187" spans="4:7">
      <c r="D187" s="74"/>
    </row>
    <row r="188" spans="4:7">
      <c r="D188" s="74"/>
    </row>
    <row r="189" spans="4:7">
      <c r="D189" s="74"/>
    </row>
    <row r="190" spans="4:7">
      <c r="D190" s="74"/>
    </row>
    <row r="191" spans="4:7">
      <c r="D191" s="74"/>
    </row>
    <row r="192" spans="4:7">
      <c r="D192" s="74"/>
    </row>
    <row r="193" spans="4:4">
      <c r="D193" s="74"/>
    </row>
    <row r="194" spans="4:4">
      <c r="D194" s="74"/>
    </row>
    <row r="195" spans="4:4">
      <c r="D195" s="74"/>
    </row>
    <row r="196" spans="4:4">
      <c r="D196" s="74"/>
    </row>
    <row r="197" spans="4:4">
      <c r="D197" s="74"/>
    </row>
    <row r="198" spans="4:4">
      <c r="D198" s="74"/>
    </row>
  </sheetData>
  <sheetProtection algorithmName="SHA-512" hashValue="9ndA3ygw9xBLHd8SprKyykek5WqLlckN9j+k6zUsN1KcVjbhXdY9aiHET174KNkc3SjgeqxJoJay8E1aT2yH0A==" saltValue="VlI+LoLgPu4pOfP88WDiLA==" spinCount="100000" sheet="1" objects="1" scenarios="1" selectLockedCells="1"/>
  <mergeCells count="192">
    <mergeCell ref="C5:H5"/>
    <mergeCell ref="C6:H6"/>
    <mergeCell ref="J6:U6"/>
    <mergeCell ref="C7:H7"/>
    <mergeCell ref="J7:U7"/>
    <mergeCell ref="A8:H8"/>
    <mergeCell ref="A1:A2"/>
    <mergeCell ref="B1:B2"/>
    <mergeCell ref="C1:H2"/>
    <mergeCell ref="A3:H3"/>
    <mergeCell ref="A4:B4"/>
    <mergeCell ref="C4:D4"/>
    <mergeCell ref="E4:F4"/>
    <mergeCell ref="G4:H4"/>
    <mergeCell ref="B9:H9"/>
    <mergeCell ref="A10:H10"/>
    <mergeCell ref="A11:H11"/>
    <mergeCell ref="A12:H12"/>
    <mergeCell ref="A13:B18"/>
    <mergeCell ref="C13:H13"/>
    <mergeCell ref="C14:E14"/>
    <mergeCell ref="F14:H14"/>
    <mergeCell ref="C16:H16"/>
    <mergeCell ref="C17:E17"/>
    <mergeCell ref="F17:H17"/>
    <mergeCell ref="C18:H18"/>
    <mergeCell ref="A19:H19"/>
    <mergeCell ref="A20:H20"/>
    <mergeCell ref="A21:H21"/>
    <mergeCell ref="A22:B25"/>
    <mergeCell ref="C22:H22"/>
    <mergeCell ref="C23:E23"/>
    <mergeCell ref="F23:H23"/>
    <mergeCell ref="C24:E24"/>
    <mergeCell ref="F24:H24"/>
    <mergeCell ref="C25:H25"/>
    <mergeCell ref="A26:H26"/>
    <mergeCell ref="A27:H27"/>
    <mergeCell ref="A28:H28"/>
    <mergeCell ref="A29:B32"/>
    <mergeCell ref="C29:H29"/>
    <mergeCell ref="C30:E30"/>
    <mergeCell ref="F30:H30"/>
    <mergeCell ref="C31:E31"/>
    <mergeCell ref="F31:H31"/>
    <mergeCell ref="C32:H32"/>
    <mergeCell ref="A33:H33"/>
    <mergeCell ref="A34:H34"/>
    <mergeCell ref="A35:H35"/>
    <mergeCell ref="A36:B39"/>
    <mergeCell ref="C36:H36"/>
    <mergeCell ref="C37:E37"/>
    <mergeCell ref="F37:H37"/>
    <mergeCell ref="C38:E38"/>
    <mergeCell ref="F38:H38"/>
    <mergeCell ref="C39:H39"/>
    <mergeCell ref="A40:H40"/>
    <mergeCell ref="A41:H41"/>
    <mergeCell ref="A42:H42"/>
    <mergeCell ref="A43:B46"/>
    <mergeCell ref="C43:H43"/>
    <mergeCell ref="C44:E44"/>
    <mergeCell ref="F44:H44"/>
    <mergeCell ref="C45:E45"/>
    <mergeCell ref="A53:H53"/>
    <mergeCell ref="A54:H54"/>
    <mergeCell ref="A55:H55"/>
    <mergeCell ref="A56:B58"/>
    <mergeCell ref="C56:H56"/>
    <mergeCell ref="C57:H57"/>
    <mergeCell ref="C58:H58"/>
    <mergeCell ref="F45:H45"/>
    <mergeCell ref="C46:H46"/>
    <mergeCell ref="A47:H47"/>
    <mergeCell ref="A48:H48"/>
    <mergeCell ref="A49:H49"/>
    <mergeCell ref="A50:B52"/>
    <mergeCell ref="C50:H50"/>
    <mergeCell ref="C51:H51"/>
    <mergeCell ref="C52:H52"/>
    <mergeCell ref="A65:H65"/>
    <mergeCell ref="A66:H66"/>
    <mergeCell ref="A67:H67"/>
    <mergeCell ref="A68:B70"/>
    <mergeCell ref="C68:H68"/>
    <mergeCell ref="C69:H69"/>
    <mergeCell ref="C70:H70"/>
    <mergeCell ref="A59:H59"/>
    <mergeCell ref="A60:H60"/>
    <mergeCell ref="A61:H61"/>
    <mergeCell ref="A62:B64"/>
    <mergeCell ref="C62:H62"/>
    <mergeCell ref="C63:H63"/>
    <mergeCell ref="C64:H64"/>
    <mergeCell ref="A77:H77"/>
    <mergeCell ref="A78:H78"/>
    <mergeCell ref="A79:H79"/>
    <mergeCell ref="A80:B82"/>
    <mergeCell ref="C80:H80"/>
    <mergeCell ref="C81:H81"/>
    <mergeCell ref="C82:H82"/>
    <mergeCell ref="A71:H71"/>
    <mergeCell ref="A72:H72"/>
    <mergeCell ref="A73:H73"/>
    <mergeCell ref="A74:B76"/>
    <mergeCell ref="C74:H74"/>
    <mergeCell ref="C75:H75"/>
    <mergeCell ref="C76:H76"/>
    <mergeCell ref="A89:H89"/>
    <mergeCell ref="A90:H90"/>
    <mergeCell ref="A91:H91"/>
    <mergeCell ref="A92:B94"/>
    <mergeCell ref="C92:H92"/>
    <mergeCell ref="C93:H93"/>
    <mergeCell ref="C94:H94"/>
    <mergeCell ref="A83:H83"/>
    <mergeCell ref="A84:H84"/>
    <mergeCell ref="A85:H85"/>
    <mergeCell ref="A86:B88"/>
    <mergeCell ref="C86:H86"/>
    <mergeCell ref="C87:H87"/>
    <mergeCell ref="C88:H88"/>
    <mergeCell ref="A101:H101"/>
    <mergeCell ref="A102:H102"/>
    <mergeCell ref="A103:H103"/>
    <mergeCell ref="A104:B106"/>
    <mergeCell ref="C104:H104"/>
    <mergeCell ref="C105:E105"/>
    <mergeCell ref="F105:H105"/>
    <mergeCell ref="C106:H106"/>
    <mergeCell ref="A95:H95"/>
    <mergeCell ref="A96:H96"/>
    <mergeCell ref="A97:H97"/>
    <mergeCell ref="A98:B100"/>
    <mergeCell ref="C98:H98"/>
    <mergeCell ref="C99:H99"/>
    <mergeCell ref="C100:H100"/>
    <mergeCell ref="A113:H113"/>
    <mergeCell ref="A114:H114"/>
    <mergeCell ref="A115:H115"/>
    <mergeCell ref="A116:B118"/>
    <mergeCell ref="C116:H116"/>
    <mergeCell ref="C117:H117"/>
    <mergeCell ref="C118:H118"/>
    <mergeCell ref="A107:H107"/>
    <mergeCell ref="A108:H108"/>
    <mergeCell ref="A109:H109"/>
    <mergeCell ref="A110:B112"/>
    <mergeCell ref="C110:H110"/>
    <mergeCell ref="C111:H111"/>
    <mergeCell ref="C112:H112"/>
    <mergeCell ref="A126:H126"/>
    <mergeCell ref="A127:H127"/>
    <mergeCell ref="A128:H128"/>
    <mergeCell ref="A129:B131"/>
    <mergeCell ref="C129:H129"/>
    <mergeCell ref="C130:H130"/>
    <mergeCell ref="C131:H131"/>
    <mergeCell ref="A119:H119"/>
    <mergeCell ref="A120:H120"/>
    <mergeCell ref="A121:H121"/>
    <mergeCell ref="A122:H122"/>
    <mergeCell ref="A123:B125"/>
    <mergeCell ref="C123:H123"/>
    <mergeCell ref="C124:H124"/>
    <mergeCell ref="C125:H125"/>
    <mergeCell ref="A138:H138"/>
    <mergeCell ref="A139:H139"/>
    <mergeCell ref="A140:H140"/>
    <mergeCell ref="A141:B143"/>
    <mergeCell ref="C141:H141"/>
    <mergeCell ref="C142:H142"/>
    <mergeCell ref="C143:H143"/>
    <mergeCell ref="A132:H132"/>
    <mergeCell ref="A133:H133"/>
    <mergeCell ref="A134:H134"/>
    <mergeCell ref="A135:B137"/>
    <mergeCell ref="C135:H135"/>
    <mergeCell ref="C136:H136"/>
    <mergeCell ref="C137:H137"/>
    <mergeCell ref="A150:H150"/>
    <mergeCell ref="A151:B153"/>
    <mergeCell ref="C151:H151"/>
    <mergeCell ref="C152:H152"/>
    <mergeCell ref="C153:H153"/>
    <mergeCell ref="A144:H144"/>
    <mergeCell ref="A145:H145"/>
    <mergeCell ref="A146:H146"/>
    <mergeCell ref="C147:H147"/>
    <mergeCell ref="A148:B149"/>
    <mergeCell ref="C148:H148"/>
    <mergeCell ref="C149:H149"/>
  </mergeCells>
  <conditionalFormatting sqref="B9:H9">
    <cfRule type="notContainsBlanks" dxfId="1019" priority="3078">
      <formula>LEN(TRIM(B9))&gt;0</formula>
    </cfRule>
  </conditionalFormatting>
  <conditionalFormatting sqref="B9:H9">
    <cfRule type="cellIs" dxfId="1018" priority="3076" operator="between">
      <formula>0</formula>
      <formula>0</formula>
    </cfRule>
  </conditionalFormatting>
  <conditionalFormatting sqref="B9:H9">
    <cfRule type="notContainsBlanks" dxfId="1017" priority="3077">
      <formula>LEN(TRIM(B9))&gt;0</formula>
    </cfRule>
  </conditionalFormatting>
  <conditionalFormatting sqref="B6:H7">
    <cfRule type="cellIs" dxfId="1016" priority="3073" operator="between">
      <formula>0</formula>
      <formula>0</formula>
    </cfRule>
    <cfRule type="notContainsBlanks" dxfId="1015" priority="3074">
      <formula>LEN(TRIM(B6))&gt;0</formula>
    </cfRule>
    <cfRule type="notContainsBlanks" dxfId="1014" priority="3075">
      <formula>LEN(TRIM(B6))&gt;0</formula>
    </cfRule>
  </conditionalFormatting>
  <conditionalFormatting sqref="C4:H4">
    <cfRule type="cellIs" dxfId="1013" priority="3070" operator="between">
      <formula>0</formula>
      <formula>0</formula>
    </cfRule>
    <cfRule type="notContainsBlanks" dxfId="1012" priority="3071">
      <formula>LEN(TRIM(C4))&gt;0</formula>
    </cfRule>
    <cfRule type="cellIs" dxfId="1011" priority="3072" operator="between">
      <formula>0</formula>
      <formula>0</formula>
    </cfRule>
  </conditionalFormatting>
  <conditionalFormatting sqref="C152:H152">
    <cfRule type="cellIs" dxfId="1010" priority="3059" operator="between">
      <formula>0</formula>
      <formula>0</formula>
    </cfRule>
    <cfRule type="notContainsBlanks" dxfId="1009" priority="3060">
      <formula>LEN(TRIM(C152))&gt;0</formula>
    </cfRule>
    <cfRule type="cellIs" dxfId="1008" priority="3066" operator="between">
      <formula>0</formula>
      <formula>0</formula>
    </cfRule>
    <cfRule type="cellIs" dxfId="1007" priority="3067" operator="between">
      <formula>0</formula>
      <formula>0</formula>
    </cfRule>
  </conditionalFormatting>
  <conditionalFormatting sqref="C14:H14">
    <cfRule type="cellIs" dxfId="1006" priority="3061" operator="between">
      <formula>0</formula>
      <formula>0</formula>
    </cfRule>
    <cfRule type="notContainsBlanks" dxfId="1005" priority="3062">
      <formula>LEN(TRIM(C14))&gt;0</formula>
    </cfRule>
  </conditionalFormatting>
  <conditionalFormatting sqref="C14:H14">
    <cfRule type="notContainsBlanks" dxfId="1004" priority="3079">
      <formula>LEN(TRIM(C14))&gt;0</formula>
    </cfRule>
  </conditionalFormatting>
  <conditionalFormatting sqref="C37:H37">
    <cfRule type="cellIs" dxfId="1003" priority="3051" operator="between">
      <formula>0</formula>
      <formula>0</formula>
    </cfRule>
    <cfRule type="notContainsBlanks" dxfId="1002" priority="3052">
      <formula>LEN(TRIM(C37))&gt;0</formula>
    </cfRule>
  </conditionalFormatting>
  <conditionalFormatting sqref="C37:H37">
    <cfRule type="notContainsBlanks" dxfId="1001" priority="3053">
      <formula>LEN(TRIM(C37))&gt;0</formula>
    </cfRule>
  </conditionalFormatting>
  <conditionalFormatting sqref="A1:A2">
    <cfRule type="cellIs" dxfId="1000" priority="2769" operator="between">
      <formula>0</formula>
      <formula>0</formula>
    </cfRule>
    <cfRule type="cellIs" dxfId="999" priority="2770" operator="between">
      <formula>1</formula>
      <formula>300</formula>
    </cfRule>
  </conditionalFormatting>
  <conditionalFormatting sqref="C23:H23">
    <cfRule type="cellIs" dxfId="998" priority="2761" operator="between">
      <formula>0</formula>
      <formula>0</formula>
    </cfRule>
    <cfRule type="notContainsBlanks" dxfId="997" priority="2762">
      <formula>LEN(TRIM(C23))&gt;0</formula>
    </cfRule>
  </conditionalFormatting>
  <conditionalFormatting sqref="C23:H23">
    <cfRule type="notContainsBlanks" dxfId="996" priority="2763">
      <formula>LEN(TRIM(C23))&gt;0</formula>
    </cfRule>
  </conditionalFormatting>
  <conditionalFormatting sqref="F17">
    <cfRule type="containsText" dxfId="995" priority="1995" operator="containsText" text="NIE">
      <formula>NOT(ISERROR(SEARCH("NIE",F17)))</formula>
    </cfRule>
  </conditionalFormatting>
  <conditionalFormatting sqref="F17:H17">
    <cfRule type="containsText" dxfId="994" priority="1993" operator="containsText" text="TAK">
      <formula>NOT(ISERROR(SEARCH("TAK",F17)))</formula>
    </cfRule>
    <cfRule type="containsText" dxfId="993" priority="1994" operator="containsText" text="NIE">
      <formula>NOT(ISERROR(SEARCH("NIE",F17)))</formula>
    </cfRule>
  </conditionalFormatting>
  <conditionalFormatting sqref="C17">
    <cfRule type="containsBlanks" dxfId="992" priority="2013">
      <formula>LEN(TRIM(C17))=0</formula>
    </cfRule>
    <cfRule type="containsText" dxfId="991" priority="2014" operator="containsText" text="TAK">
      <formula>NOT(ISERROR(SEARCH("TAK",C17)))</formula>
    </cfRule>
  </conditionalFormatting>
  <conditionalFormatting sqref="C17">
    <cfRule type="containsText" dxfId="990" priority="2012" operator="containsText" text="NIE">
      <formula>NOT(ISERROR(SEARCH("NIE",C17)))</formula>
    </cfRule>
  </conditionalFormatting>
  <conditionalFormatting sqref="C17:E17">
    <cfRule type="containsText" dxfId="989" priority="2010" operator="containsText" text="TAK">
      <formula>NOT(ISERROR(SEARCH("TAK",C17)))</formula>
    </cfRule>
    <cfRule type="containsText" dxfId="988" priority="2011" operator="containsText" text="NIE">
      <formula>NOT(ISERROR(SEARCH("NIE",C17)))</formula>
    </cfRule>
  </conditionalFormatting>
  <conditionalFormatting sqref="C30:H30">
    <cfRule type="cellIs" dxfId="987" priority="2673" operator="between">
      <formula>0</formula>
      <formula>0</formula>
    </cfRule>
    <cfRule type="notContainsBlanks" dxfId="986" priority="2674">
      <formula>LEN(TRIM(C30))&gt;0</formula>
    </cfRule>
  </conditionalFormatting>
  <conditionalFormatting sqref="C30:H30">
    <cfRule type="notContainsBlanks" dxfId="985" priority="2675">
      <formula>LEN(TRIM(C30))&gt;0</formula>
    </cfRule>
  </conditionalFormatting>
  <conditionalFormatting sqref="C1:H2">
    <cfRule type="containsText" dxfId="984" priority="2272" operator="containsText" text="Superpuchar">
      <formula>NOT(ISERROR(SEARCH("Superpuchar",C1)))</formula>
    </cfRule>
    <cfRule type="containsText" dxfId="983" priority="2273" operator="containsText" text="Puchar Polski">
      <formula>NOT(ISERROR(SEARCH("Puchar Polski",C1)))</formula>
    </cfRule>
    <cfRule type="cellIs" dxfId="982" priority="2274" operator="between">
      <formula>0</formula>
      <formula>0</formula>
    </cfRule>
    <cfRule type="containsText" dxfId="981" priority="2275" operator="containsText" text="PlusLiga">
      <formula>NOT(ISERROR(SEARCH("PlusLiga",C1)))</formula>
    </cfRule>
    <cfRule type="containsText" dxfId="980" priority="2276" operator="containsText" text="TAURON 1.Liga">
      <formula>NOT(ISERROR(SEARCH("TAURON 1.Liga",C1)))</formula>
    </cfRule>
    <cfRule type="containsText" dxfId="979" priority="2277" operator="containsText" text="TAURON Liga">
      <formula>NOT(ISERROR(SEARCH("TAURON Liga",C1)))</formula>
    </cfRule>
    <cfRule type="containsBlanks" dxfId="978" priority="2278">
      <formula>LEN(TRIM(C1))=0</formula>
    </cfRule>
  </conditionalFormatting>
  <conditionalFormatting sqref="C44:H44">
    <cfRule type="cellIs" dxfId="977" priority="2104" operator="between">
      <formula>0</formula>
      <formula>0</formula>
    </cfRule>
    <cfRule type="notContainsBlanks" dxfId="976" priority="2105">
      <formula>LEN(TRIM(C44))&gt;0</formula>
    </cfRule>
  </conditionalFormatting>
  <conditionalFormatting sqref="C44:H44">
    <cfRule type="notContainsBlanks" dxfId="975" priority="2106">
      <formula>LEN(TRIM(C44))&gt;0</formula>
    </cfRule>
  </conditionalFormatting>
  <conditionalFormatting sqref="C17 F17">
    <cfRule type="containsText" dxfId="974" priority="2016" operator="containsText" text="TAK">
      <formula>NOT(ISERROR(SEARCH("TAK",C17)))</formula>
    </cfRule>
  </conditionalFormatting>
  <conditionalFormatting sqref="C17 F17">
    <cfRule type="containsText" dxfId="973" priority="2015" operator="containsText" text="NIE">
      <formula>NOT(ISERROR(SEARCH("NIE",C17)))</formula>
    </cfRule>
  </conditionalFormatting>
  <conditionalFormatting sqref="F17">
    <cfRule type="containsText" dxfId="972" priority="2009" operator="containsText" text="TAK">
      <formula>NOT(ISERROR(SEARCH("TAK",F17)))</formula>
    </cfRule>
  </conditionalFormatting>
  <conditionalFormatting sqref="F17">
    <cfRule type="containsText" dxfId="971" priority="2008" operator="containsText" text="NIE">
      <formula>NOT(ISERROR(SEARCH("NIE",F17)))</formula>
    </cfRule>
  </conditionalFormatting>
  <conditionalFormatting sqref="F17:H17">
    <cfRule type="containsText" dxfId="970" priority="2006" operator="containsText" text="TAK">
      <formula>NOT(ISERROR(SEARCH("TAK",F17)))</formula>
    </cfRule>
    <cfRule type="containsText" dxfId="969" priority="2007" operator="containsText" text="NIE">
      <formula>NOT(ISERROR(SEARCH("NIE",F17)))</formula>
    </cfRule>
  </conditionalFormatting>
  <conditionalFormatting sqref="C17 F17">
    <cfRule type="containsText" dxfId="968" priority="2005" operator="containsText" text="TAK">
      <formula>NOT(ISERROR(SEARCH("TAK",C17)))</formula>
    </cfRule>
  </conditionalFormatting>
  <conditionalFormatting sqref="C17 F17">
    <cfRule type="containsText" dxfId="967" priority="2004" operator="containsText" text="NIE">
      <formula>NOT(ISERROR(SEARCH("NIE",C17)))</formula>
    </cfRule>
  </conditionalFormatting>
  <conditionalFormatting sqref="C17:H17">
    <cfRule type="containsText" dxfId="966" priority="2002" operator="containsText" text="TAK">
      <formula>NOT(ISERROR(SEARCH("TAK",C17)))</formula>
    </cfRule>
    <cfRule type="containsText" dxfId="965" priority="2003" operator="containsText" text="NIE">
      <formula>NOT(ISERROR(SEARCH("NIE",C17)))</formula>
    </cfRule>
  </conditionalFormatting>
  <conditionalFormatting sqref="C18">
    <cfRule type="notContainsBlanks" dxfId="964" priority="2001">
      <formula>LEN(TRIM(C18))&gt;0</formula>
    </cfRule>
  </conditionalFormatting>
  <conditionalFormatting sqref="C18:H18">
    <cfRule type="containsBlanks" dxfId="963" priority="2000">
      <formula>LEN(TRIM(C18))=0</formula>
    </cfRule>
  </conditionalFormatting>
  <conditionalFormatting sqref="C17:H17">
    <cfRule type="containsBlanks" dxfId="962" priority="1999">
      <formula>LEN(TRIM(C17))=0</formula>
    </cfRule>
  </conditionalFormatting>
  <conditionalFormatting sqref="C18">
    <cfRule type="notContainsBlanks" dxfId="961" priority="1998">
      <formula>LEN(TRIM(C18))&gt;0</formula>
    </cfRule>
  </conditionalFormatting>
  <conditionalFormatting sqref="C18">
    <cfRule type="notContainsBlanks" dxfId="960" priority="1997">
      <formula>LEN(TRIM(C18))&gt;0</formula>
    </cfRule>
  </conditionalFormatting>
  <conditionalFormatting sqref="F17">
    <cfRule type="containsText" dxfId="959" priority="1996" operator="containsText" text="TAK">
      <formula>NOT(ISERROR(SEARCH("TAK",F17)))</formula>
    </cfRule>
  </conditionalFormatting>
  <conditionalFormatting sqref="F17">
    <cfRule type="containsText" dxfId="958" priority="1992" operator="containsText" text="TAK">
      <formula>NOT(ISERROR(SEARCH("TAK",F17)))</formula>
    </cfRule>
  </conditionalFormatting>
  <conditionalFormatting sqref="F17">
    <cfRule type="containsText" dxfId="957" priority="1991" operator="containsText" text="NIE">
      <formula>NOT(ISERROR(SEARCH("NIE",F17)))</formula>
    </cfRule>
  </conditionalFormatting>
  <conditionalFormatting sqref="F17:H17">
    <cfRule type="containsText" dxfId="956" priority="1989" operator="containsText" text="TAK">
      <formula>NOT(ISERROR(SEARCH("TAK",F17)))</formula>
    </cfRule>
    <cfRule type="containsText" dxfId="955" priority="1990" operator="containsText" text="NIE">
      <formula>NOT(ISERROR(SEARCH("NIE",F17)))</formula>
    </cfRule>
  </conditionalFormatting>
  <conditionalFormatting sqref="F105">
    <cfRule type="containsBlanks" dxfId="954" priority="1453">
      <formula>LEN(TRIM(F105))=0</formula>
    </cfRule>
    <cfRule type="containsText" dxfId="953" priority="1454" operator="containsText" text="TAK">
      <formula>NOT(ISERROR(SEARCH("TAK",F105)))</formula>
    </cfRule>
  </conditionalFormatting>
  <conditionalFormatting sqref="F105">
    <cfRule type="containsText" dxfId="952" priority="1452" operator="containsText" text="NIE">
      <formula>NOT(ISERROR(SEARCH("NIE",F105)))</formula>
    </cfRule>
  </conditionalFormatting>
  <conditionalFormatting sqref="F105">
    <cfRule type="containsText" dxfId="951" priority="1444" operator="containsText" text="NIE">
      <formula>NOT(ISERROR(SEARCH("NIE",F105)))</formula>
    </cfRule>
  </conditionalFormatting>
  <conditionalFormatting sqref="F105">
    <cfRule type="containsText" dxfId="950" priority="1435" operator="containsText" text="NIE">
      <formula>NOT(ISERROR(SEARCH("NIE",F105)))</formula>
    </cfRule>
  </conditionalFormatting>
  <conditionalFormatting sqref="F105:H105">
    <cfRule type="containsText" dxfId="949" priority="1433" operator="containsText" text="TAK">
      <formula>NOT(ISERROR(SEARCH("TAK",F105)))</formula>
    </cfRule>
    <cfRule type="containsText" dxfId="948" priority="1434" operator="containsText" text="NIE">
      <formula>NOT(ISERROR(SEARCH("NIE",F105)))</formula>
    </cfRule>
  </conditionalFormatting>
  <conditionalFormatting sqref="F105">
    <cfRule type="containsText" dxfId="947" priority="1438" operator="containsText" text="NIE">
      <formula>NOT(ISERROR(SEARCH("NIE",F105)))</formula>
    </cfRule>
  </conditionalFormatting>
  <conditionalFormatting sqref="F105">
    <cfRule type="containsText" dxfId="946" priority="1424" operator="containsText" text="NIE">
      <formula>NOT(ISERROR(SEARCH("NIE",F105)))</formula>
    </cfRule>
  </conditionalFormatting>
  <conditionalFormatting sqref="F105:H105">
    <cfRule type="containsText" dxfId="945" priority="1422" operator="containsText" text="TAK">
      <formula>NOT(ISERROR(SEARCH("TAK",F105)))</formula>
    </cfRule>
    <cfRule type="containsText" dxfId="944" priority="1423" operator="containsText" text="NIE">
      <formula>NOT(ISERROR(SEARCH("NIE",F105)))</formula>
    </cfRule>
  </conditionalFormatting>
  <conditionalFormatting sqref="F105">
    <cfRule type="containsBlanks" dxfId="943" priority="1460">
      <formula>LEN(TRIM(F105))=0</formula>
    </cfRule>
    <cfRule type="containsText" dxfId="942" priority="1461" operator="containsText" text="TAK">
      <formula>NOT(ISERROR(SEARCH("TAK",F105)))</formula>
    </cfRule>
  </conditionalFormatting>
  <conditionalFormatting sqref="F105">
    <cfRule type="containsText" dxfId="941" priority="1459" operator="containsText" text="NIE">
      <formula>NOT(ISERROR(SEARCH("NIE",F105)))</formula>
    </cfRule>
  </conditionalFormatting>
  <conditionalFormatting sqref="F105:H105">
    <cfRule type="containsBlanks" dxfId="940" priority="1415">
      <formula>LEN(TRIM(F105))=0</formula>
    </cfRule>
    <cfRule type="containsText" dxfId="939" priority="1457" operator="containsText" text="TAK">
      <formula>NOT(ISERROR(SEARCH("TAK",F105)))</formula>
    </cfRule>
    <cfRule type="containsText" dxfId="938" priority="1458" operator="containsText" text="NIE">
      <formula>NOT(ISERROR(SEARCH("NIE",F105)))</formula>
    </cfRule>
  </conditionalFormatting>
  <conditionalFormatting sqref="F105:H105">
    <cfRule type="containsBlanks" dxfId="937" priority="1456">
      <formula>LEN(TRIM(F105))=0</formula>
    </cfRule>
  </conditionalFormatting>
  <conditionalFormatting sqref="F105:H105">
    <cfRule type="containsBlanks" dxfId="936" priority="1455">
      <formula>LEN(TRIM(F105))=0</formula>
    </cfRule>
  </conditionalFormatting>
  <conditionalFormatting sqref="F105">
    <cfRule type="containsBlanks" dxfId="935" priority="1450">
      <formula>LEN(TRIM(F105))=0</formula>
    </cfRule>
    <cfRule type="containsText" dxfId="934" priority="1451" operator="containsText" text="TAK">
      <formula>NOT(ISERROR(SEARCH("TAK",F105)))</formula>
    </cfRule>
  </conditionalFormatting>
  <conditionalFormatting sqref="F105">
    <cfRule type="containsText" dxfId="933" priority="1449" operator="containsText" text="NIE">
      <formula>NOT(ISERROR(SEARCH("NIE",F105)))</formula>
    </cfRule>
  </conditionalFormatting>
  <conditionalFormatting sqref="F105:H105">
    <cfRule type="containsText" dxfId="932" priority="1447" operator="containsText" text="TAK">
      <formula>NOT(ISERROR(SEARCH("TAK",F105)))</formula>
    </cfRule>
    <cfRule type="containsText" dxfId="931" priority="1448" operator="containsText" text="NIE">
      <formula>NOT(ISERROR(SEARCH("NIE",F105)))</formula>
    </cfRule>
  </conditionalFormatting>
  <conditionalFormatting sqref="F105">
    <cfRule type="containsBlanks" dxfId="930" priority="1445">
      <formula>LEN(TRIM(F105))=0</formula>
    </cfRule>
    <cfRule type="containsText" dxfId="929" priority="1446" operator="containsText" text="TAK">
      <formula>NOT(ISERROR(SEARCH("TAK",F105)))</formula>
    </cfRule>
  </conditionalFormatting>
  <conditionalFormatting sqref="F105:H105">
    <cfRule type="containsBlanks" dxfId="928" priority="1441">
      <formula>LEN(TRIM(F105))=0</formula>
    </cfRule>
    <cfRule type="containsText" dxfId="927" priority="1442" operator="containsText" text="TAK">
      <formula>NOT(ISERROR(SEARCH("TAK",F105)))</formula>
    </cfRule>
    <cfRule type="containsText" dxfId="926" priority="1443" operator="containsText" text="NIE">
      <formula>NOT(ISERROR(SEARCH("NIE",F105)))</formula>
    </cfRule>
  </conditionalFormatting>
  <conditionalFormatting sqref="F105">
    <cfRule type="containsBlanks" dxfId="925" priority="1439">
      <formula>LEN(TRIM(F105))=0</formula>
    </cfRule>
    <cfRule type="containsText" dxfId="924" priority="1440" operator="containsText" text="TAK">
      <formula>NOT(ISERROR(SEARCH("TAK",F105)))</formula>
    </cfRule>
  </conditionalFormatting>
  <conditionalFormatting sqref="F105">
    <cfRule type="containsBlanks" dxfId="923" priority="1436">
      <formula>LEN(TRIM(F105))=0</formula>
    </cfRule>
    <cfRule type="containsText" dxfId="922" priority="1437" operator="containsText" text="TAK">
      <formula>NOT(ISERROR(SEARCH("TAK",F105)))</formula>
    </cfRule>
  </conditionalFormatting>
  <conditionalFormatting sqref="F105">
    <cfRule type="containsBlanks" dxfId="921" priority="1431">
      <formula>LEN(TRIM(F105))=0</formula>
    </cfRule>
    <cfRule type="containsText" dxfId="920" priority="1432" operator="containsText" text="TAK">
      <formula>NOT(ISERROR(SEARCH("TAK",F105)))</formula>
    </cfRule>
  </conditionalFormatting>
  <conditionalFormatting sqref="F105">
    <cfRule type="containsText" dxfId="919" priority="1430" operator="containsText" text="NIE">
      <formula>NOT(ISERROR(SEARCH("NIE",F105)))</formula>
    </cfRule>
  </conditionalFormatting>
  <conditionalFormatting sqref="F105:H105">
    <cfRule type="containsBlanks" dxfId="918" priority="1427">
      <formula>LEN(TRIM(F105))=0</formula>
    </cfRule>
    <cfRule type="containsText" dxfId="917" priority="1428" operator="containsText" text="TAK">
      <formula>NOT(ISERROR(SEARCH("TAK",F105)))</formula>
    </cfRule>
    <cfRule type="containsText" dxfId="916" priority="1429" operator="containsText" text="NIE">
      <formula>NOT(ISERROR(SEARCH("NIE",F105)))</formula>
    </cfRule>
  </conditionalFormatting>
  <conditionalFormatting sqref="F105">
    <cfRule type="containsBlanks" dxfId="915" priority="1425">
      <formula>LEN(TRIM(F105))=0</formula>
    </cfRule>
    <cfRule type="containsText" dxfId="914" priority="1426" operator="containsText" text="TAK">
      <formula>NOT(ISERROR(SEARCH("TAK",F105)))</formula>
    </cfRule>
  </conditionalFormatting>
  <conditionalFormatting sqref="F105">
    <cfRule type="containsBlanks" dxfId="913" priority="1420">
      <formula>LEN(TRIM(F105))=0</formula>
    </cfRule>
    <cfRule type="containsText" dxfId="912" priority="1421" operator="containsText" text="TAK">
      <formula>NOT(ISERROR(SEARCH("TAK",F105)))</formula>
    </cfRule>
  </conditionalFormatting>
  <conditionalFormatting sqref="F105">
    <cfRule type="containsText" dxfId="911" priority="1419" operator="containsText" text="NIE">
      <formula>NOT(ISERROR(SEARCH("NIE",F105)))</formula>
    </cfRule>
  </conditionalFormatting>
  <conditionalFormatting sqref="F105:H105">
    <cfRule type="containsText" dxfId="910" priority="1417" operator="containsText" text="TAK">
      <formula>NOT(ISERROR(SEARCH("TAK",F105)))</formula>
    </cfRule>
    <cfRule type="containsText" dxfId="909" priority="1418" operator="containsText" text="NIE">
      <formula>NOT(ISERROR(SEARCH("NIE",F105)))</formula>
    </cfRule>
  </conditionalFormatting>
  <conditionalFormatting sqref="C105:E105">
    <cfRule type="containsText" dxfId="908" priority="1416" operator="containsText" text="brak">
      <formula>NOT(ISERROR(SEARCH("brak",C105)))</formula>
    </cfRule>
  </conditionalFormatting>
  <conditionalFormatting sqref="C105:H105">
    <cfRule type="containsBlanks" dxfId="907" priority="1462">
      <formula>LEN(TRIM(C105))=0</formula>
    </cfRule>
  </conditionalFormatting>
  <conditionalFormatting sqref="F105:H105">
    <cfRule type="containsText" dxfId="906" priority="1414" operator="containsText" text="brak">
      <formula>NOT(ISERROR(SEARCH("brak",F105)))</formula>
    </cfRule>
  </conditionalFormatting>
  <conditionalFormatting sqref="C148">
    <cfRule type="containsText" dxfId="905" priority="1261" operator="containsText" text="brak">
      <formula>NOT(ISERROR(SEARCH("brak",C148)))</formula>
    </cfRule>
  </conditionalFormatting>
  <conditionalFormatting sqref="C148">
    <cfRule type="containsBlanks" dxfId="904" priority="1262">
      <formula>LEN(TRIM(C148))=0</formula>
    </cfRule>
  </conditionalFormatting>
  <conditionalFormatting sqref="C148:H148">
    <cfRule type="containsText" dxfId="903" priority="1259" operator="containsText" text="INTERNETOWA">
      <formula>NOT(ISERROR(SEARCH("INTERNETOWA",C148)))</formula>
    </cfRule>
    <cfRule type="containsText" dxfId="902" priority="1260" operator="containsText" text="TELEWIZYJNA">
      <formula>NOT(ISERROR(SEARCH("TELEWIZYJNA",C148)))</formula>
    </cfRule>
  </conditionalFormatting>
  <conditionalFormatting sqref="D15:E15">
    <cfRule type="notContainsBlanks" dxfId="901" priority="1138">
      <formula>LEN(TRIM(D15))&gt;0</formula>
    </cfRule>
  </conditionalFormatting>
  <conditionalFormatting sqref="D15:E15">
    <cfRule type="notContainsBlanks" dxfId="900" priority="1132">
      <formula>LEN(TRIM(D15))&gt;0</formula>
    </cfRule>
    <cfRule type="containsBlanks" dxfId="899" priority="1137">
      <formula>LEN(TRIM(D15))=0</formula>
    </cfRule>
  </conditionalFormatting>
  <conditionalFormatting sqref="D15:E15">
    <cfRule type="containsBlanks" dxfId="898" priority="1133">
      <formula>LEN(TRIM(D15))=0</formula>
    </cfRule>
    <cfRule type="containsBlanks" dxfId="897" priority="1135">
      <formula>LEN(TRIM(D15))=0</formula>
    </cfRule>
  </conditionalFormatting>
  <conditionalFormatting sqref="C15:E15">
    <cfRule type="notContainsBlanks" dxfId="896" priority="1139">
      <formula>LEN(TRIM(C15))&gt;0</formula>
    </cfRule>
  </conditionalFormatting>
  <conditionalFormatting sqref="C15">
    <cfRule type="notContainsBlanks" dxfId="895" priority="1131">
      <formula>LEN(TRIM(C15))&gt;0</formula>
    </cfRule>
  </conditionalFormatting>
  <conditionalFormatting sqref="C15">
    <cfRule type="notContainsBlanks" dxfId="894" priority="1126">
      <formula>LEN(TRIM(C15))&gt;0</formula>
    </cfRule>
    <cfRule type="containsBlanks" dxfId="893" priority="1130">
      <formula>LEN(TRIM(C15))=0</formula>
    </cfRule>
  </conditionalFormatting>
  <conditionalFormatting sqref="C15">
    <cfRule type="containsBlanks" dxfId="892" priority="1127">
      <formula>LEN(TRIM(C15))=0</formula>
    </cfRule>
    <cfRule type="containsBlanks" dxfId="891" priority="1128">
      <formula>LEN(TRIM(C15))=0</formula>
    </cfRule>
    <cfRule type="notContainsBlanks" dxfId="890" priority="1129">
      <formula>LEN(TRIM(C15))&gt;0</formula>
    </cfRule>
  </conditionalFormatting>
  <conditionalFormatting sqref="C51">
    <cfRule type="containsBlanks" dxfId="889" priority="900">
      <formula>LEN(TRIM(C51))=0</formula>
    </cfRule>
  </conditionalFormatting>
  <conditionalFormatting sqref="C51">
    <cfRule type="containsText" dxfId="888" priority="899" operator="containsText" text="NIE">
      <formula>NOT(ISERROR(SEARCH("NIE",C51)))</formula>
    </cfRule>
  </conditionalFormatting>
  <conditionalFormatting sqref="C51:H51">
    <cfRule type="containsText" dxfId="887" priority="897" operator="containsText" text="TAK">
      <formula>NOT(ISERROR(SEARCH("TAK",C51)))</formula>
    </cfRule>
    <cfRule type="containsText" dxfId="886" priority="898" operator="containsText" text="nie dotyczy">
      <formula>NOT(ISERROR(SEARCH("nie dotyczy",C51)))</formula>
    </cfRule>
  </conditionalFormatting>
  <conditionalFormatting sqref="C51">
    <cfRule type="containsBlanks" dxfId="885" priority="896">
      <formula>LEN(TRIM(C51))=0</formula>
    </cfRule>
  </conditionalFormatting>
  <conditionalFormatting sqref="C51">
    <cfRule type="containsText" dxfId="884" priority="895" operator="containsText" text="NIE">
      <formula>NOT(ISERROR(SEARCH("NIE",C51)))</formula>
    </cfRule>
  </conditionalFormatting>
  <conditionalFormatting sqref="C51:H51">
    <cfRule type="containsText" dxfId="883" priority="893" operator="containsText" text="TAK">
      <formula>NOT(ISERROR(SEARCH("TAK",C51)))</formula>
    </cfRule>
    <cfRule type="containsText" dxfId="882" priority="894" operator="containsText" text="nie dotyczy">
      <formula>NOT(ISERROR(SEARCH("nie dotyczy",C51)))</formula>
    </cfRule>
  </conditionalFormatting>
  <conditionalFormatting sqref="C51:H51">
    <cfRule type="containsBlanks" dxfId="881" priority="892">
      <formula>LEN(TRIM(C51))=0</formula>
    </cfRule>
  </conditionalFormatting>
  <conditionalFormatting sqref="C51">
    <cfRule type="containsBlanks" dxfId="880" priority="891">
      <formula>LEN(TRIM(C51))=0</formula>
    </cfRule>
  </conditionalFormatting>
  <conditionalFormatting sqref="C51">
    <cfRule type="containsText" dxfId="879" priority="890" operator="containsText" text="NIE">
      <formula>NOT(ISERROR(SEARCH("NIE",C51)))</formula>
    </cfRule>
  </conditionalFormatting>
  <conditionalFormatting sqref="C51:H51">
    <cfRule type="containsText" dxfId="878" priority="888" operator="containsText" text="TAK">
      <formula>NOT(ISERROR(SEARCH("TAK",C51)))</formula>
    </cfRule>
    <cfRule type="containsText" dxfId="877" priority="889" operator="containsText" text="nie dotyczy">
      <formula>NOT(ISERROR(SEARCH("nie dotyczy",C51)))</formula>
    </cfRule>
  </conditionalFormatting>
  <conditionalFormatting sqref="C51:H51">
    <cfRule type="containsBlanks" dxfId="876" priority="887">
      <formula>LEN(TRIM(C51))=0</formula>
    </cfRule>
  </conditionalFormatting>
  <conditionalFormatting sqref="G15:H15">
    <cfRule type="notContainsBlanks" dxfId="875" priority="483">
      <formula>LEN(TRIM(G15))&gt;0</formula>
    </cfRule>
  </conditionalFormatting>
  <conditionalFormatting sqref="G15:H15">
    <cfRule type="notContainsBlanks" dxfId="874" priority="479">
      <formula>LEN(TRIM(G15))&gt;0</formula>
    </cfRule>
    <cfRule type="containsBlanks" dxfId="873" priority="482">
      <formula>LEN(TRIM(G15))=0</formula>
    </cfRule>
  </conditionalFormatting>
  <conditionalFormatting sqref="G15:H15">
    <cfRule type="containsBlanks" dxfId="872" priority="480">
      <formula>LEN(TRIM(G15))=0</formula>
    </cfRule>
    <cfRule type="containsBlanks" dxfId="871" priority="481">
      <formula>LEN(TRIM(G15))=0</formula>
    </cfRule>
  </conditionalFormatting>
  <conditionalFormatting sqref="F15:H15">
    <cfRule type="notContainsBlanks" dxfId="870" priority="484">
      <formula>LEN(TRIM(F15))&gt;0</formula>
    </cfRule>
  </conditionalFormatting>
  <conditionalFormatting sqref="F15">
    <cfRule type="notContainsBlanks" dxfId="869" priority="478">
      <formula>LEN(TRIM(F15))&gt;0</formula>
    </cfRule>
  </conditionalFormatting>
  <conditionalFormatting sqref="F15">
    <cfRule type="notContainsBlanks" dxfId="868" priority="473">
      <formula>LEN(TRIM(F15))&gt;0</formula>
    </cfRule>
    <cfRule type="containsBlanks" dxfId="867" priority="477">
      <formula>LEN(TRIM(F15))=0</formula>
    </cfRule>
  </conditionalFormatting>
  <conditionalFormatting sqref="F15">
    <cfRule type="containsBlanks" dxfId="866" priority="474">
      <formula>LEN(TRIM(F15))=0</formula>
    </cfRule>
    <cfRule type="containsBlanks" dxfId="865" priority="475">
      <formula>LEN(TRIM(F15))=0</formula>
    </cfRule>
    <cfRule type="notContainsBlanks" dxfId="864" priority="476">
      <formula>LEN(TRIM(F15))&gt;0</formula>
    </cfRule>
  </conditionalFormatting>
  <conditionalFormatting sqref="F24">
    <cfRule type="containsText" dxfId="863" priority="451" operator="containsText" text="NIE">
      <formula>NOT(ISERROR(SEARCH("NIE",F24)))</formula>
    </cfRule>
  </conditionalFormatting>
  <conditionalFormatting sqref="F24:H24">
    <cfRule type="containsText" dxfId="862" priority="449" operator="containsText" text="TAK">
      <formula>NOT(ISERROR(SEARCH("TAK",F24)))</formula>
    </cfRule>
    <cfRule type="containsText" dxfId="861" priority="450" operator="containsText" text="NIE">
      <formula>NOT(ISERROR(SEARCH("NIE",F24)))</formula>
    </cfRule>
  </conditionalFormatting>
  <conditionalFormatting sqref="C24">
    <cfRule type="containsBlanks" dxfId="860" priority="469">
      <formula>LEN(TRIM(C24))=0</formula>
    </cfRule>
    <cfRule type="containsText" dxfId="859" priority="470" operator="containsText" text="TAK">
      <formula>NOT(ISERROR(SEARCH("TAK",C24)))</formula>
    </cfRule>
  </conditionalFormatting>
  <conditionalFormatting sqref="C24">
    <cfRule type="containsText" dxfId="858" priority="468" operator="containsText" text="NIE">
      <formula>NOT(ISERROR(SEARCH("NIE",C24)))</formula>
    </cfRule>
  </conditionalFormatting>
  <conditionalFormatting sqref="C24:E24">
    <cfRule type="containsText" dxfId="857" priority="466" operator="containsText" text="TAK">
      <formula>NOT(ISERROR(SEARCH("TAK",C24)))</formula>
    </cfRule>
    <cfRule type="containsText" dxfId="856" priority="467" operator="containsText" text="NIE">
      <formula>NOT(ISERROR(SEARCH("NIE",C24)))</formula>
    </cfRule>
  </conditionalFormatting>
  <conditionalFormatting sqref="C24 F24">
    <cfRule type="containsText" dxfId="855" priority="472" operator="containsText" text="TAK">
      <formula>NOT(ISERROR(SEARCH("TAK",C24)))</formula>
    </cfRule>
  </conditionalFormatting>
  <conditionalFormatting sqref="C24 F24">
    <cfRule type="containsText" dxfId="854" priority="471" operator="containsText" text="NIE">
      <formula>NOT(ISERROR(SEARCH("NIE",C24)))</formula>
    </cfRule>
  </conditionalFormatting>
  <conditionalFormatting sqref="F24">
    <cfRule type="containsText" dxfId="853" priority="465" operator="containsText" text="TAK">
      <formula>NOT(ISERROR(SEARCH("TAK",F24)))</formula>
    </cfRule>
  </conditionalFormatting>
  <conditionalFormatting sqref="F24">
    <cfRule type="containsText" dxfId="852" priority="464" operator="containsText" text="NIE">
      <formula>NOT(ISERROR(SEARCH("NIE",F24)))</formula>
    </cfRule>
  </conditionalFormatting>
  <conditionalFormatting sqref="F24:H24">
    <cfRule type="containsText" dxfId="851" priority="462" operator="containsText" text="TAK">
      <formula>NOT(ISERROR(SEARCH("TAK",F24)))</formula>
    </cfRule>
    <cfRule type="containsText" dxfId="850" priority="463" operator="containsText" text="NIE">
      <formula>NOT(ISERROR(SEARCH("NIE",F24)))</formula>
    </cfRule>
  </conditionalFormatting>
  <conditionalFormatting sqref="C24 F24">
    <cfRule type="containsText" dxfId="849" priority="461" operator="containsText" text="TAK">
      <formula>NOT(ISERROR(SEARCH("TAK",C24)))</formula>
    </cfRule>
  </conditionalFormatting>
  <conditionalFormatting sqref="C24 F24">
    <cfRule type="containsText" dxfId="848" priority="460" operator="containsText" text="NIE">
      <formula>NOT(ISERROR(SEARCH("NIE",C24)))</formula>
    </cfRule>
  </conditionalFormatting>
  <conditionalFormatting sqref="C24:H24">
    <cfRule type="containsText" dxfId="847" priority="458" operator="containsText" text="TAK">
      <formula>NOT(ISERROR(SEARCH("TAK",C24)))</formula>
    </cfRule>
    <cfRule type="containsText" dxfId="846" priority="459" operator="containsText" text="NIE">
      <formula>NOT(ISERROR(SEARCH("NIE",C24)))</formula>
    </cfRule>
  </conditionalFormatting>
  <conditionalFormatting sqref="C25">
    <cfRule type="notContainsBlanks" dxfId="845" priority="457">
      <formula>LEN(TRIM(C25))&gt;0</formula>
    </cfRule>
  </conditionalFormatting>
  <conditionalFormatting sqref="C25:H25">
    <cfRule type="containsBlanks" dxfId="844" priority="456">
      <formula>LEN(TRIM(C25))=0</formula>
    </cfRule>
  </conditionalFormatting>
  <conditionalFormatting sqref="C24:H24">
    <cfRule type="containsBlanks" dxfId="843" priority="455">
      <formula>LEN(TRIM(C24))=0</formula>
    </cfRule>
  </conditionalFormatting>
  <conditionalFormatting sqref="C25">
    <cfRule type="notContainsBlanks" dxfId="842" priority="454">
      <formula>LEN(TRIM(C25))&gt;0</formula>
    </cfRule>
  </conditionalFormatting>
  <conditionalFormatting sqref="C25">
    <cfRule type="notContainsBlanks" dxfId="841" priority="453">
      <formula>LEN(TRIM(C25))&gt;0</formula>
    </cfRule>
  </conditionalFormatting>
  <conditionalFormatting sqref="F24">
    <cfRule type="containsText" dxfId="840" priority="452" operator="containsText" text="TAK">
      <formula>NOT(ISERROR(SEARCH("TAK",F24)))</formula>
    </cfRule>
  </conditionalFormatting>
  <conditionalFormatting sqref="F24">
    <cfRule type="containsText" dxfId="839" priority="448" operator="containsText" text="TAK">
      <formula>NOT(ISERROR(SEARCH("TAK",F24)))</formula>
    </cfRule>
  </conditionalFormatting>
  <conditionalFormatting sqref="F24">
    <cfRule type="containsText" dxfId="838" priority="447" operator="containsText" text="NIE">
      <formula>NOT(ISERROR(SEARCH("NIE",F24)))</formula>
    </cfRule>
  </conditionalFormatting>
  <conditionalFormatting sqref="F24:H24">
    <cfRule type="containsText" dxfId="837" priority="445" operator="containsText" text="TAK">
      <formula>NOT(ISERROR(SEARCH("TAK",F24)))</formula>
    </cfRule>
    <cfRule type="containsText" dxfId="836" priority="446" operator="containsText" text="NIE">
      <formula>NOT(ISERROR(SEARCH("NIE",F24)))</formula>
    </cfRule>
  </conditionalFormatting>
  <conditionalFormatting sqref="F31">
    <cfRule type="containsText" dxfId="835" priority="423" operator="containsText" text="NIE">
      <formula>NOT(ISERROR(SEARCH("NIE",F31)))</formula>
    </cfRule>
  </conditionalFormatting>
  <conditionalFormatting sqref="F31:H31">
    <cfRule type="containsText" dxfId="834" priority="421" operator="containsText" text="TAK">
      <formula>NOT(ISERROR(SEARCH("TAK",F31)))</formula>
    </cfRule>
    <cfRule type="containsText" dxfId="833" priority="422" operator="containsText" text="NIE">
      <formula>NOT(ISERROR(SEARCH("NIE",F31)))</formula>
    </cfRule>
  </conditionalFormatting>
  <conditionalFormatting sqref="C31">
    <cfRule type="containsBlanks" dxfId="832" priority="441">
      <formula>LEN(TRIM(C31))=0</formula>
    </cfRule>
    <cfRule type="containsText" dxfId="831" priority="442" operator="containsText" text="TAK">
      <formula>NOT(ISERROR(SEARCH("TAK",C31)))</formula>
    </cfRule>
  </conditionalFormatting>
  <conditionalFormatting sqref="C31">
    <cfRule type="containsText" dxfId="830" priority="440" operator="containsText" text="NIE">
      <formula>NOT(ISERROR(SEARCH("NIE",C31)))</formula>
    </cfRule>
  </conditionalFormatting>
  <conditionalFormatting sqref="C31:E31">
    <cfRule type="containsText" dxfId="829" priority="438" operator="containsText" text="TAK">
      <formula>NOT(ISERROR(SEARCH("TAK",C31)))</formula>
    </cfRule>
    <cfRule type="containsText" dxfId="828" priority="439" operator="containsText" text="NIE">
      <formula>NOT(ISERROR(SEARCH("NIE",C31)))</formula>
    </cfRule>
  </conditionalFormatting>
  <conditionalFormatting sqref="C31 F31">
    <cfRule type="containsText" dxfId="827" priority="444" operator="containsText" text="TAK">
      <formula>NOT(ISERROR(SEARCH("TAK",C31)))</formula>
    </cfRule>
  </conditionalFormatting>
  <conditionalFormatting sqref="C31 F31">
    <cfRule type="containsText" dxfId="826" priority="443" operator="containsText" text="NIE">
      <formula>NOT(ISERROR(SEARCH("NIE",C31)))</formula>
    </cfRule>
  </conditionalFormatting>
  <conditionalFormatting sqref="F31">
    <cfRule type="containsText" dxfId="825" priority="437" operator="containsText" text="TAK">
      <formula>NOT(ISERROR(SEARCH("TAK",F31)))</formula>
    </cfRule>
  </conditionalFormatting>
  <conditionalFormatting sqref="F31">
    <cfRule type="containsText" dxfId="824" priority="436" operator="containsText" text="NIE">
      <formula>NOT(ISERROR(SEARCH("NIE",F31)))</formula>
    </cfRule>
  </conditionalFormatting>
  <conditionalFormatting sqref="F31:H31">
    <cfRule type="containsText" dxfId="823" priority="434" operator="containsText" text="TAK">
      <formula>NOT(ISERROR(SEARCH("TAK",F31)))</formula>
    </cfRule>
    <cfRule type="containsText" dxfId="822" priority="435" operator="containsText" text="NIE">
      <formula>NOT(ISERROR(SEARCH("NIE",F31)))</formula>
    </cfRule>
  </conditionalFormatting>
  <conditionalFormatting sqref="C31 F31">
    <cfRule type="containsText" dxfId="821" priority="433" operator="containsText" text="TAK">
      <formula>NOT(ISERROR(SEARCH("TAK",C31)))</formula>
    </cfRule>
  </conditionalFormatting>
  <conditionalFormatting sqref="C31 F31">
    <cfRule type="containsText" dxfId="820" priority="432" operator="containsText" text="NIE">
      <formula>NOT(ISERROR(SEARCH("NIE",C31)))</formula>
    </cfRule>
  </conditionalFormatting>
  <conditionalFormatting sqref="C31:H31">
    <cfRule type="containsText" dxfId="819" priority="430" operator="containsText" text="TAK">
      <formula>NOT(ISERROR(SEARCH("TAK",C31)))</formula>
    </cfRule>
    <cfRule type="containsText" dxfId="818" priority="431" operator="containsText" text="NIE">
      <formula>NOT(ISERROR(SEARCH("NIE",C31)))</formula>
    </cfRule>
  </conditionalFormatting>
  <conditionalFormatting sqref="C32">
    <cfRule type="notContainsBlanks" dxfId="817" priority="429">
      <formula>LEN(TRIM(C32))&gt;0</formula>
    </cfRule>
  </conditionalFormatting>
  <conditionalFormatting sqref="C32:H32">
    <cfRule type="containsBlanks" dxfId="816" priority="428">
      <formula>LEN(TRIM(C32))=0</formula>
    </cfRule>
  </conditionalFormatting>
  <conditionalFormatting sqref="C31:H31">
    <cfRule type="containsBlanks" dxfId="815" priority="427">
      <formula>LEN(TRIM(C31))=0</formula>
    </cfRule>
  </conditionalFormatting>
  <conditionalFormatting sqref="C32">
    <cfRule type="notContainsBlanks" dxfId="814" priority="426">
      <formula>LEN(TRIM(C32))&gt;0</formula>
    </cfRule>
  </conditionalFormatting>
  <conditionalFormatting sqref="C32">
    <cfRule type="notContainsBlanks" dxfId="813" priority="425">
      <formula>LEN(TRIM(C32))&gt;0</formula>
    </cfRule>
  </conditionalFormatting>
  <conditionalFormatting sqref="F31">
    <cfRule type="containsText" dxfId="812" priority="424" operator="containsText" text="TAK">
      <formula>NOT(ISERROR(SEARCH("TAK",F31)))</formula>
    </cfRule>
  </conditionalFormatting>
  <conditionalFormatting sqref="F31">
    <cfRule type="containsText" dxfId="811" priority="420" operator="containsText" text="TAK">
      <formula>NOT(ISERROR(SEARCH("TAK",F31)))</formula>
    </cfRule>
  </conditionalFormatting>
  <conditionalFormatting sqref="F31">
    <cfRule type="containsText" dxfId="810" priority="419" operator="containsText" text="NIE">
      <formula>NOT(ISERROR(SEARCH("NIE",F31)))</formula>
    </cfRule>
  </conditionalFormatting>
  <conditionalFormatting sqref="F31:H31">
    <cfRule type="containsText" dxfId="809" priority="417" operator="containsText" text="TAK">
      <formula>NOT(ISERROR(SEARCH("TAK",F31)))</formula>
    </cfRule>
    <cfRule type="containsText" dxfId="808" priority="418" operator="containsText" text="NIE">
      <formula>NOT(ISERROR(SEARCH("NIE",F31)))</formula>
    </cfRule>
  </conditionalFormatting>
  <conditionalFormatting sqref="F38">
    <cfRule type="containsText" dxfId="807" priority="395" operator="containsText" text="NIE">
      <formula>NOT(ISERROR(SEARCH("NIE",F38)))</formula>
    </cfRule>
  </conditionalFormatting>
  <conditionalFormatting sqref="F38:H38">
    <cfRule type="containsText" dxfId="806" priority="393" operator="containsText" text="TAK">
      <formula>NOT(ISERROR(SEARCH("TAK",F38)))</formula>
    </cfRule>
    <cfRule type="containsText" dxfId="805" priority="394" operator="containsText" text="NIE">
      <formula>NOT(ISERROR(SEARCH("NIE",F38)))</formula>
    </cfRule>
  </conditionalFormatting>
  <conditionalFormatting sqref="C38">
    <cfRule type="containsBlanks" dxfId="804" priority="413">
      <formula>LEN(TRIM(C38))=0</formula>
    </cfRule>
    <cfRule type="containsText" dxfId="803" priority="414" operator="containsText" text="TAK">
      <formula>NOT(ISERROR(SEARCH("TAK",C38)))</formula>
    </cfRule>
  </conditionalFormatting>
  <conditionalFormatting sqref="C38">
    <cfRule type="containsText" dxfId="802" priority="412" operator="containsText" text="NIE">
      <formula>NOT(ISERROR(SEARCH("NIE",C38)))</formula>
    </cfRule>
  </conditionalFormatting>
  <conditionalFormatting sqref="C38:E38">
    <cfRule type="containsText" dxfId="801" priority="410" operator="containsText" text="TAK">
      <formula>NOT(ISERROR(SEARCH("TAK",C38)))</formula>
    </cfRule>
    <cfRule type="containsText" dxfId="800" priority="411" operator="containsText" text="NIE">
      <formula>NOT(ISERROR(SEARCH("NIE",C38)))</formula>
    </cfRule>
  </conditionalFormatting>
  <conditionalFormatting sqref="C38 F38">
    <cfRule type="containsText" dxfId="799" priority="416" operator="containsText" text="TAK">
      <formula>NOT(ISERROR(SEARCH("TAK",C38)))</formula>
    </cfRule>
  </conditionalFormatting>
  <conditionalFormatting sqref="C38 F38">
    <cfRule type="containsText" dxfId="798" priority="415" operator="containsText" text="NIE">
      <formula>NOT(ISERROR(SEARCH("NIE",C38)))</formula>
    </cfRule>
  </conditionalFormatting>
  <conditionalFormatting sqref="F38">
    <cfRule type="containsText" dxfId="797" priority="409" operator="containsText" text="TAK">
      <formula>NOT(ISERROR(SEARCH("TAK",F38)))</formula>
    </cfRule>
  </conditionalFormatting>
  <conditionalFormatting sqref="F38">
    <cfRule type="containsText" dxfId="796" priority="408" operator="containsText" text="NIE">
      <formula>NOT(ISERROR(SEARCH("NIE",F38)))</formula>
    </cfRule>
  </conditionalFormatting>
  <conditionalFormatting sqref="F38:H38">
    <cfRule type="containsText" dxfId="795" priority="406" operator="containsText" text="TAK">
      <formula>NOT(ISERROR(SEARCH("TAK",F38)))</formula>
    </cfRule>
    <cfRule type="containsText" dxfId="794" priority="407" operator="containsText" text="NIE">
      <formula>NOT(ISERROR(SEARCH("NIE",F38)))</formula>
    </cfRule>
  </conditionalFormatting>
  <conditionalFormatting sqref="C38 F38">
    <cfRule type="containsText" dxfId="793" priority="405" operator="containsText" text="TAK">
      <formula>NOT(ISERROR(SEARCH("TAK",C38)))</formula>
    </cfRule>
  </conditionalFormatting>
  <conditionalFormatting sqref="C38 F38">
    <cfRule type="containsText" dxfId="792" priority="404" operator="containsText" text="NIE">
      <formula>NOT(ISERROR(SEARCH("NIE",C38)))</formula>
    </cfRule>
  </conditionalFormatting>
  <conditionalFormatting sqref="C38:H38">
    <cfRule type="containsText" dxfId="791" priority="402" operator="containsText" text="TAK">
      <formula>NOT(ISERROR(SEARCH("TAK",C38)))</formula>
    </cfRule>
    <cfRule type="containsText" dxfId="790" priority="403" operator="containsText" text="NIE">
      <formula>NOT(ISERROR(SEARCH("NIE",C38)))</formula>
    </cfRule>
  </conditionalFormatting>
  <conditionalFormatting sqref="C39">
    <cfRule type="notContainsBlanks" dxfId="789" priority="401">
      <formula>LEN(TRIM(C39))&gt;0</formula>
    </cfRule>
  </conditionalFormatting>
  <conditionalFormatting sqref="C39:H39">
    <cfRule type="containsBlanks" dxfId="788" priority="400">
      <formula>LEN(TRIM(C39))=0</formula>
    </cfRule>
  </conditionalFormatting>
  <conditionalFormatting sqref="C38:H38">
    <cfRule type="containsBlanks" dxfId="787" priority="399">
      <formula>LEN(TRIM(C38))=0</formula>
    </cfRule>
  </conditionalFormatting>
  <conditionalFormatting sqref="C39">
    <cfRule type="notContainsBlanks" dxfId="786" priority="398">
      <formula>LEN(TRIM(C39))&gt;0</formula>
    </cfRule>
  </conditionalFormatting>
  <conditionalFormatting sqref="C39">
    <cfRule type="notContainsBlanks" dxfId="785" priority="397">
      <formula>LEN(TRIM(C39))&gt;0</formula>
    </cfRule>
  </conditionalFormatting>
  <conditionalFormatting sqref="F38">
    <cfRule type="containsText" dxfId="784" priority="396" operator="containsText" text="TAK">
      <formula>NOT(ISERROR(SEARCH("TAK",F38)))</formula>
    </cfRule>
  </conditionalFormatting>
  <conditionalFormatting sqref="F38">
    <cfRule type="containsText" dxfId="783" priority="392" operator="containsText" text="TAK">
      <formula>NOT(ISERROR(SEARCH("TAK",F38)))</formula>
    </cfRule>
  </conditionalFormatting>
  <conditionalFormatting sqref="F38">
    <cfRule type="containsText" dxfId="782" priority="391" operator="containsText" text="NIE">
      <formula>NOT(ISERROR(SEARCH("NIE",F38)))</formula>
    </cfRule>
  </conditionalFormatting>
  <conditionalFormatting sqref="F38:H38">
    <cfRule type="containsText" dxfId="781" priority="389" operator="containsText" text="TAK">
      <formula>NOT(ISERROR(SEARCH("TAK",F38)))</formula>
    </cfRule>
    <cfRule type="containsText" dxfId="780" priority="390" operator="containsText" text="NIE">
      <formula>NOT(ISERROR(SEARCH("NIE",F38)))</formula>
    </cfRule>
  </conditionalFormatting>
  <conditionalFormatting sqref="F45">
    <cfRule type="containsText" dxfId="779" priority="367" operator="containsText" text="NIE">
      <formula>NOT(ISERROR(SEARCH("NIE",F45)))</formula>
    </cfRule>
  </conditionalFormatting>
  <conditionalFormatting sqref="F45:H45">
    <cfRule type="containsText" dxfId="778" priority="365" operator="containsText" text="TAK">
      <formula>NOT(ISERROR(SEARCH("TAK",F45)))</formula>
    </cfRule>
    <cfRule type="containsText" dxfId="777" priority="366" operator="containsText" text="NIE">
      <formula>NOT(ISERROR(SEARCH("NIE",F45)))</formula>
    </cfRule>
  </conditionalFormatting>
  <conditionalFormatting sqref="C45">
    <cfRule type="containsBlanks" dxfId="776" priority="385">
      <formula>LEN(TRIM(C45))=0</formula>
    </cfRule>
    <cfRule type="containsText" dxfId="775" priority="386" operator="containsText" text="TAK">
      <formula>NOT(ISERROR(SEARCH("TAK",C45)))</formula>
    </cfRule>
  </conditionalFormatting>
  <conditionalFormatting sqref="C45">
    <cfRule type="containsText" dxfId="774" priority="384" operator="containsText" text="NIE">
      <formula>NOT(ISERROR(SEARCH("NIE",C45)))</formula>
    </cfRule>
  </conditionalFormatting>
  <conditionalFormatting sqref="C45:E45">
    <cfRule type="containsText" dxfId="773" priority="382" operator="containsText" text="TAK">
      <formula>NOT(ISERROR(SEARCH("TAK",C45)))</formula>
    </cfRule>
    <cfRule type="containsText" dxfId="772" priority="383" operator="containsText" text="NIE">
      <formula>NOT(ISERROR(SEARCH("NIE",C45)))</formula>
    </cfRule>
  </conditionalFormatting>
  <conditionalFormatting sqref="C45 F45">
    <cfRule type="containsText" dxfId="771" priority="388" operator="containsText" text="TAK">
      <formula>NOT(ISERROR(SEARCH("TAK",C45)))</formula>
    </cfRule>
  </conditionalFormatting>
  <conditionalFormatting sqref="C45 F45">
    <cfRule type="containsText" dxfId="770" priority="387" operator="containsText" text="NIE">
      <formula>NOT(ISERROR(SEARCH("NIE",C45)))</formula>
    </cfRule>
  </conditionalFormatting>
  <conditionalFormatting sqref="F45">
    <cfRule type="containsText" dxfId="769" priority="381" operator="containsText" text="TAK">
      <formula>NOT(ISERROR(SEARCH("TAK",F45)))</formula>
    </cfRule>
  </conditionalFormatting>
  <conditionalFormatting sqref="F45">
    <cfRule type="containsText" dxfId="768" priority="380" operator="containsText" text="NIE">
      <formula>NOT(ISERROR(SEARCH("NIE",F45)))</formula>
    </cfRule>
  </conditionalFormatting>
  <conditionalFormatting sqref="F45:H45">
    <cfRule type="containsText" dxfId="767" priority="378" operator="containsText" text="TAK">
      <formula>NOT(ISERROR(SEARCH("TAK",F45)))</formula>
    </cfRule>
    <cfRule type="containsText" dxfId="766" priority="379" operator="containsText" text="NIE">
      <formula>NOT(ISERROR(SEARCH("NIE",F45)))</formula>
    </cfRule>
  </conditionalFormatting>
  <conditionalFormatting sqref="C45 F45">
    <cfRule type="containsText" dxfId="765" priority="377" operator="containsText" text="TAK">
      <formula>NOT(ISERROR(SEARCH("TAK",C45)))</formula>
    </cfRule>
  </conditionalFormatting>
  <conditionalFormatting sqref="C45 F45">
    <cfRule type="containsText" dxfId="764" priority="376" operator="containsText" text="NIE">
      <formula>NOT(ISERROR(SEARCH("NIE",C45)))</formula>
    </cfRule>
  </conditionalFormatting>
  <conditionalFormatting sqref="C45:H45">
    <cfRule type="containsText" dxfId="763" priority="374" operator="containsText" text="TAK">
      <formula>NOT(ISERROR(SEARCH("TAK",C45)))</formula>
    </cfRule>
    <cfRule type="containsText" dxfId="762" priority="375" operator="containsText" text="NIE">
      <formula>NOT(ISERROR(SEARCH("NIE",C45)))</formula>
    </cfRule>
  </conditionalFormatting>
  <conditionalFormatting sqref="C45:H45">
    <cfRule type="containsBlanks" dxfId="761" priority="371">
      <formula>LEN(TRIM(C45))=0</formula>
    </cfRule>
  </conditionalFormatting>
  <conditionalFormatting sqref="F45">
    <cfRule type="containsText" dxfId="760" priority="368" operator="containsText" text="TAK">
      <formula>NOT(ISERROR(SEARCH("TAK",F45)))</formula>
    </cfRule>
  </conditionalFormatting>
  <conditionalFormatting sqref="F45">
    <cfRule type="containsText" dxfId="759" priority="364" operator="containsText" text="TAK">
      <formula>NOT(ISERROR(SEARCH("TAK",F45)))</formula>
    </cfRule>
  </conditionalFormatting>
  <conditionalFormatting sqref="F45">
    <cfRule type="containsText" dxfId="758" priority="363" operator="containsText" text="NIE">
      <formula>NOT(ISERROR(SEARCH("NIE",F45)))</formula>
    </cfRule>
  </conditionalFormatting>
  <conditionalFormatting sqref="F45:H45">
    <cfRule type="containsText" dxfId="757" priority="361" operator="containsText" text="TAK">
      <formula>NOT(ISERROR(SEARCH("TAK",F45)))</formula>
    </cfRule>
    <cfRule type="containsText" dxfId="756" priority="362" operator="containsText" text="NIE">
      <formula>NOT(ISERROR(SEARCH("NIE",F45)))</formula>
    </cfRule>
  </conditionalFormatting>
  <conditionalFormatting sqref="C46">
    <cfRule type="notContainsBlanks" dxfId="755" priority="356">
      <formula>LEN(TRIM(C46))&gt;0</formula>
    </cfRule>
  </conditionalFormatting>
  <conditionalFormatting sqref="C46:H46">
    <cfRule type="containsBlanks" dxfId="754" priority="355">
      <formula>LEN(TRIM(C46))=0</formula>
    </cfRule>
  </conditionalFormatting>
  <conditionalFormatting sqref="C46">
    <cfRule type="notContainsBlanks" dxfId="753" priority="354">
      <formula>LEN(TRIM(C46))&gt;0</formula>
    </cfRule>
  </conditionalFormatting>
  <conditionalFormatting sqref="C46">
    <cfRule type="notContainsBlanks" dxfId="752" priority="353">
      <formula>LEN(TRIM(C46))&gt;0</formula>
    </cfRule>
  </conditionalFormatting>
  <conditionalFormatting sqref="C52">
    <cfRule type="notContainsBlanks" dxfId="751" priority="348">
      <formula>LEN(TRIM(C52))&gt;0</formula>
    </cfRule>
  </conditionalFormatting>
  <conditionalFormatting sqref="C52:H52">
    <cfRule type="containsBlanks" dxfId="750" priority="347">
      <formula>LEN(TRIM(C52))=0</formula>
    </cfRule>
  </conditionalFormatting>
  <conditionalFormatting sqref="C52">
    <cfRule type="notContainsBlanks" dxfId="749" priority="346">
      <formula>LEN(TRIM(C52))&gt;0</formula>
    </cfRule>
  </conditionalFormatting>
  <conditionalFormatting sqref="C52">
    <cfRule type="notContainsBlanks" dxfId="748" priority="345">
      <formula>LEN(TRIM(C52))&gt;0</formula>
    </cfRule>
  </conditionalFormatting>
  <conditionalFormatting sqref="C58">
    <cfRule type="notContainsBlanks" dxfId="747" priority="344">
      <formula>LEN(TRIM(C58))&gt;0</formula>
    </cfRule>
  </conditionalFormatting>
  <conditionalFormatting sqref="C58:H58">
    <cfRule type="containsBlanks" dxfId="746" priority="343">
      <formula>LEN(TRIM(C58))=0</formula>
    </cfRule>
  </conditionalFormatting>
  <conditionalFormatting sqref="C58">
    <cfRule type="notContainsBlanks" dxfId="745" priority="342">
      <formula>LEN(TRIM(C58))&gt;0</formula>
    </cfRule>
  </conditionalFormatting>
  <conditionalFormatting sqref="C58">
    <cfRule type="notContainsBlanks" dxfId="744" priority="341">
      <formula>LEN(TRIM(C58))&gt;0</formula>
    </cfRule>
  </conditionalFormatting>
  <conditionalFormatting sqref="C64">
    <cfRule type="notContainsBlanks" dxfId="743" priority="340">
      <formula>LEN(TRIM(C64))&gt;0</formula>
    </cfRule>
  </conditionalFormatting>
  <conditionalFormatting sqref="C64:H64">
    <cfRule type="containsBlanks" dxfId="742" priority="339">
      <formula>LEN(TRIM(C64))=0</formula>
    </cfRule>
  </conditionalFormatting>
  <conditionalFormatting sqref="C64">
    <cfRule type="notContainsBlanks" dxfId="741" priority="338">
      <formula>LEN(TRIM(C64))&gt;0</formula>
    </cfRule>
  </conditionalFormatting>
  <conditionalFormatting sqref="C64">
    <cfRule type="notContainsBlanks" dxfId="740" priority="337">
      <formula>LEN(TRIM(C64))&gt;0</formula>
    </cfRule>
  </conditionalFormatting>
  <conditionalFormatting sqref="C70">
    <cfRule type="notContainsBlanks" dxfId="739" priority="336">
      <formula>LEN(TRIM(C70))&gt;0</formula>
    </cfRule>
  </conditionalFormatting>
  <conditionalFormatting sqref="C70:H70">
    <cfRule type="containsBlanks" dxfId="738" priority="335">
      <formula>LEN(TRIM(C70))=0</formula>
    </cfRule>
  </conditionalFormatting>
  <conditionalFormatting sqref="C70">
    <cfRule type="notContainsBlanks" dxfId="737" priority="334">
      <formula>LEN(TRIM(C70))&gt;0</formula>
    </cfRule>
  </conditionalFormatting>
  <conditionalFormatting sqref="C70">
    <cfRule type="notContainsBlanks" dxfId="736" priority="333">
      <formula>LEN(TRIM(C70))&gt;0</formula>
    </cfRule>
  </conditionalFormatting>
  <conditionalFormatting sqref="C76">
    <cfRule type="notContainsBlanks" dxfId="735" priority="332">
      <formula>LEN(TRIM(C76))&gt;0</formula>
    </cfRule>
  </conditionalFormatting>
  <conditionalFormatting sqref="C76:H76">
    <cfRule type="containsBlanks" dxfId="734" priority="331">
      <formula>LEN(TRIM(C76))=0</formula>
    </cfRule>
  </conditionalFormatting>
  <conditionalFormatting sqref="C76">
    <cfRule type="notContainsBlanks" dxfId="733" priority="330">
      <formula>LEN(TRIM(C76))&gt;0</formula>
    </cfRule>
  </conditionalFormatting>
  <conditionalFormatting sqref="C76">
    <cfRule type="notContainsBlanks" dxfId="732" priority="329">
      <formula>LEN(TRIM(C76))&gt;0</formula>
    </cfRule>
  </conditionalFormatting>
  <conditionalFormatting sqref="C82">
    <cfRule type="notContainsBlanks" dxfId="731" priority="328">
      <formula>LEN(TRIM(C82))&gt;0</formula>
    </cfRule>
  </conditionalFormatting>
  <conditionalFormatting sqref="C82:H82">
    <cfRule type="containsBlanks" dxfId="730" priority="327">
      <formula>LEN(TRIM(C82))=0</formula>
    </cfRule>
  </conditionalFormatting>
  <conditionalFormatting sqref="C82">
    <cfRule type="notContainsBlanks" dxfId="729" priority="326">
      <formula>LEN(TRIM(C82))&gt;0</formula>
    </cfRule>
  </conditionalFormatting>
  <conditionalFormatting sqref="C82">
    <cfRule type="notContainsBlanks" dxfId="728" priority="325">
      <formula>LEN(TRIM(C82))&gt;0</formula>
    </cfRule>
  </conditionalFormatting>
  <conditionalFormatting sqref="C88">
    <cfRule type="notContainsBlanks" dxfId="727" priority="324">
      <formula>LEN(TRIM(C88))&gt;0</formula>
    </cfRule>
  </conditionalFormatting>
  <conditionalFormatting sqref="C88:H88">
    <cfRule type="containsBlanks" dxfId="726" priority="323">
      <formula>LEN(TRIM(C88))=0</formula>
    </cfRule>
  </conditionalFormatting>
  <conditionalFormatting sqref="C88">
    <cfRule type="notContainsBlanks" dxfId="725" priority="322">
      <formula>LEN(TRIM(C88))&gt;0</formula>
    </cfRule>
  </conditionalFormatting>
  <conditionalFormatting sqref="C88">
    <cfRule type="notContainsBlanks" dxfId="724" priority="321">
      <formula>LEN(TRIM(C88))&gt;0</formula>
    </cfRule>
  </conditionalFormatting>
  <conditionalFormatting sqref="C94">
    <cfRule type="notContainsBlanks" dxfId="723" priority="320">
      <formula>LEN(TRIM(C94))&gt;0</formula>
    </cfRule>
  </conditionalFormatting>
  <conditionalFormatting sqref="C94:H94">
    <cfRule type="containsBlanks" dxfId="722" priority="319">
      <formula>LEN(TRIM(C94))=0</formula>
    </cfRule>
  </conditionalFormatting>
  <conditionalFormatting sqref="C94">
    <cfRule type="notContainsBlanks" dxfId="721" priority="318">
      <formula>LEN(TRIM(C94))&gt;0</formula>
    </cfRule>
  </conditionalFormatting>
  <conditionalFormatting sqref="C94">
    <cfRule type="notContainsBlanks" dxfId="720" priority="317">
      <formula>LEN(TRIM(C94))&gt;0</formula>
    </cfRule>
  </conditionalFormatting>
  <conditionalFormatting sqref="C100">
    <cfRule type="notContainsBlanks" dxfId="719" priority="316">
      <formula>LEN(TRIM(C100))&gt;0</formula>
    </cfRule>
  </conditionalFormatting>
  <conditionalFormatting sqref="C100:H100">
    <cfRule type="containsBlanks" dxfId="718" priority="315">
      <formula>LEN(TRIM(C100))=0</formula>
    </cfRule>
  </conditionalFormatting>
  <conditionalFormatting sqref="C100">
    <cfRule type="notContainsBlanks" dxfId="717" priority="314">
      <formula>LEN(TRIM(C100))&gt;0</formula>
    </cfRule>
  </conditionalFormatting>
  <conditionalFormatting sqref="C100">
    <cfRule type="notContainsBlanks" dxfId="716" priority="313">
      <formula>LEN(TRIM(C100))&gt;0</formula>
    </cfRule>
  </conditionalFormatting>
  <conditionalFormatting sqref="C106">
    <cfRule type="notContainsBlanks" dxfId="715" priority="312">
      <formula>LEN(TRIM(C106))&gt;0</formula>
    </cfRule>
  </conditionalFormatting>
  <conditionalFormatting sqref="C106:H106">
    <cfRule type="containsBlanks" dxfId="714" priority="311">
      <formula>LEN(TRIM(C106))=0</formula>
    </cfRule>
  </conditionalFormatting>
  <conditionalFormatting sqref="C106">
    <cfRule type="notContainsBlanks" dxfId="713" priority="310">
      <formula>LEN(TRIM(C106))&gt;0</formula>
    </cfRule>
  </conditionalFormatting>
  <conditionalFormatting sqref="C106">
    <cfRule type="notContainsBlanks" dxfId="712" priority="309">
      <formula>LEN(TRIM(C106))&gt;0</formula>
    </cfRule>
  </conditionalFormatting>
  <conditionalFormatting sqref="C112">
    <cfRule type="notContainsBlanks" dxfId="711" priority="294">
      <formula>LEN(TRIM(C112))&gt;0</formula>
    </cfRule>
  </conditionalFormatting>
  <conditionalFormatting sqref="C112:H112">
    <cfRule type="containsBlanks" dxfId="710" priority="293">
      <formula>LEN(TRIM(C112))=0</formula>
    </cfRule>
  </conditionalFormatting>
  <conditionalFormatting sqref="C112">
    <cfRule type="notContainsBlanks" dxfId="709" priority="292">
      <formula>LEN(TRIM(C112))&gt;0</formula>
    </cfRule>
  </conditionalFormatting>
  <conditionalFormatting sqref="C112">
    <cfRule type="notContainsBlanks" dxfId="708" priority="291">
      <formula>LEN(TRIM(C112))&gt;0</formula>
    </cfRule>
  </conditionalFormatting>
  <conditionalFormatting sqref="C118">
    <cfRule type="notContainsBlanks" dxfId="707" priority="276">
      <formula>LEN(TRIM(C118))&gt;0</formula>
    </cfRule>
  </conditionalFormatting>
  <conditionalFormatting sqref="C118:H118">
    <cfRule type="containsBlanks" dxfId="706" priority="275">
      <formula>LEN(TRIM(C118))=0</formula>
    </cfRule>
  </conditionalFormatting>
  <conditionalFormatting sqref="C118">
    <cfRule type="notContainsBlanks" dxfId="705" priority="274">
      <formula>LEN(TRIM(C118))&gt;0</formula>
    </cfRule>
  </conditionalFormatting>
  <conditionalFormatting sqref="C118">
    <cfRule type="notContainsBlanks" dxfId="704" priority="273">
      <formula>LEN(TRIM(C118))&gt;0</formula>
    </cfRule>
  </conditionalFormatting>
  <conditionalFormatting sqref="C125">
    <cfRule type="notContainsBlanks" dxfId="703" priority="258">
      <formula>LEN(TRIM(C125))&gt;0</formula>
    </cfRule>
  </conditionalFormatting>
  <conditionalFormatting sqref="C125:H125">
    <cfRule type="containsBlanks" dxfId="702" priority="257">
      <formula>LEN(TRIM(C125))=0</formula>
    </cfRule>
  </conditionalFormatting>
  <conditionalFormatting sqref="C125">
    <cfRule type="notContainsBlanks" dxfId="701" priority="256">
      <formula>LEN(TRIM(C125))&gt;0</formula>
    </cfRule>
  </conditionalFormatting>
  <conditionalFormatting sqref="C125">
    <cfRule type="notContainsBlanks" dxfId="700" priority="255">
      <formula>LEN(TRIM(C125))&gt;0</formula>
    </cfRule>
  </conditionalFormatting>
  <conditionalFormatting sqref="C131">
    <cfRule type="notContainsBlanks" dxfId="699" priority="240">
      <formula>LEN(TRIM(C131))&gt;0</formula>
    </cfRule>
  </conditionalFormatting>
  <conditionalFormatting sqref="C131:H131">
    <cfRule type="containsBlanks" dxfId="698" priority="239">
      <formula>LEN(TRIM(C131))=0</formula>
    </cfRule>
  </conditionalFormatting>
  <conditionalFormatting sqref="C131">
    <cfRule type="notContainsBlanks" dxfId="697" priority="238">
      <formula>LEN(TRIM(C131))&gt;0</formula>
    </cfRule>
  </conditionalFormatting>
  <conditionalFormatting sqref="C131">
    <cfRule type="notContainsBlanks" dxfId="696" priority="237">
      <formula>LEN(TRIM(C131))&gt;0</formula>
    </cfRule>
  </conditionalFormatting>
  <conditionalFormatting sqref="C137">
    <cfRule type="notContainsBlanks" dxfId="695" priority="222">
      <formula>LEN(TRIM(C137))&gt;0</formula>
    </cfRule>
  </conditionalFormatting>
  <conditionalFormatting sqref="C137:H137">
    <cfRule type="containsBlanks" dxfId="694" priority="221">
      <formula>LEN(TRIM(C137))=0</formula>
    </cfRule>
  </conditionalFormatting>
  <conditionalFormatting sqref="C137">
    <cfRule type="notContainsBlanks" dxfId="693" priority="220">
      <formula>LEN(TRIM(C137))&gt;0</formula>
    </cfRule>
  </conditionalFormatting>
  <conditionalFormatting sqref="C137">
    <cfRule type="notContainsBlanks" dxfId="692" priority="219">
      <formula>LEN(TRIM(C137))&gt;0</formula>
    </cfRule>
  </conditionalFormatting>
  <conditionalFormatting sqref="C143">
    <cfRule type="notContainsBlanks" dxfId="691" priority="204">
      <formula>LEN(TRIM(C143))&gt;0</formula>
    </cfRule>
  </conditionalFormatting>
  <conditionalFormatting sqref="C143:H143">
    <cfRule type="containsBlanks" dxfId="690" priority="203">
      <formula>LEN(TRIM(C143))=0</formula>
    </cfRule>
  </conditionalFormatting>
  <conditionalFormatting sqref="C143">
    <cfRule type="notContainsBlanks" dxfId="689" priority="202">
      <formula>LEN(TRIM(C143))&gt;0</formula>
    </cfRule>
  </conditionalFormatting>
  <conditionalFormatting sqref="C143">
    <cfRule type="notContainsBlanks" dxfId="688" priority="201">
      <formula>LEN(TRIM(C143))&gt;0</formula>
    </cfRule>
  </conditionalFormatting>
  <conditionalFormatting sqref="C149">
    <cfRule type="notContainsBlanks" dxfId="687" priority="200">
      <formula>LEN(TRIM(C149))&gt;0</formula>
    </cfRule>
  </conditionalFormatting>
  <conditionalFormatting sqref="C149:H149">
    <cfRule type="containsBlanks" dxfId="686" priority="199">
      <formula>LEN(TRIM(C149))=0</formula>
    </cfRule>
  </conditionalFormatting>
  <conditionalFormatting sqref="C149">
    <cfRule type="notContainsBlanks" dxfId="685" priority="198">
      <formula>LEN(TRIM(C149))&gt;0</formula>
    </cfRule>
  </conditionalFormatting>
  <conditionalFormatting sqref="C149">
    <cfRule type="notContainsBlanks" dxfId="684" priority="197">
      <formula>LEN(TRIM(C149))&gt;0</formula>
    </cfRule>
  </conditionalFormatting>
  <conditionalFormatting sqref="C57">
    <cfRule type="containsBlanks" dxfId="683" priority="196">
      <formula>LEN(TRIM(C57))=0</formula>
    </cfRule>
  </conditionalFormatting>
  <conditionalFormatting sqref="C57">
    <cfRule type="containsText" dxfId="682" priority="195" operator="containsText" text="NIE">
      <formula>NOT(ISERROR(SEARCH("NIE",C57)))</formula>
    </cfRule>
  </conditionalFormatting>
  <conditionalFormatting sqref="C57:H57">
    <cfRule type="containsText" dxfId="681" priority="193" operator="containsText" text="TAK">
      <formula>NOT(ISERROR(SEARCH("TAK",C57)))</formula>
    </cfRule>
    <cfRule type="containsText" dxfId="680" priority="194" operator="containsText" text="nie dotyczy">
      <formula>NOT(ISERROR(SEARCH("nie dotyczy",C57)))</formula>
    </cfRule>
  </conditionalFormatting>
  <conditionalFormatting sqref="C57">
    <cfRule type="containsBlanks" dxfId="679" priority="192">
      <formula>LEN(TRIM(C57))=0</formula>
    </cfRule>
  </conditionalFormatting>
  <conditionalFormatting sqref="C57">
    <cfRule type="containsText" dxfId="678" priority="191" operator="containsText" text="NIE">
      <formula>NOT(ISERROR(SEARCH("NIE",C57)))</formula>
    </cfRule>
  </conditionalFormatting>
  <conditionalFormatting sqref="C57:H57">
    <cfRule type="containsText" dxfId="677" priority="189" operator="containsText" text="TAK">
      <formula>NOT(ISERROR(SEARCH("TAK",C57)))</formula>
    </cfRule>
    <cfRule type="containsText" dxfId="676" priority="190" operator="containsText" text="nie dotyczy">
      <formula>NOT(ISERROR(SEARCH("nie dotyczy",C57)))</formula>
    </cfRule>
  </conditionalFormatting>
  <conditionalFormatting sqref="C57:H57">
    <cfRule type="containsBlanks" dxfId="675" priority="188">
      <formula>LEN(TRIM(C57))=0</formula>
    </cfRule>
  </conditionalFormatting>
  <conditionalFormatting sqref="C57">
    <cfRule type="containsBlanks" dxfId="674" priority="187">
      <formula>LEN(TRIM(C57))=0</formula>
    </cfRule>
  </conditionalFormatting>
  <conditionalFormatting sqref="C57">
    <cfRule type="containsText" dxfId="673" priority="186" operator="containsText" text="NIE">
      <formula>NOT(ISERROR(SEARCH("NIE",C57)))</formula>
    </cfRule>
  </conditionalFormatting>
  <conditionalFormatting sqref="C57:H57">
    <cfRule type="containsText" dxfId="672" priority="184" operator="containsText" text="TAK">
      <formula>NOT(ISERROR(SEARCH("TAK",C57)))</formula>
    </cfRule>
    <cfRule type="containsText" dxfId="671" priority="185" operator="containsText" text="nie dotyczy">
      <formula>NOT(ISERROR(SEARCH("nie dotyczy",C57)))</formula>
    </cfRule>
  </conditionalFormatting>
  <conditionalFormatting sqref="C57:H57">
    <cfRule type="containsBlanks" dxfId="670" priority="183">
      <formula>LEN(TRIM(C57))=0</formula>
    </cfRule>
  </conditionalFormatting>
  <conditionalFormatting sqref="C63">
    <cfRule type="containsBlanks" dxfId="669" priority="182">
      <formula>LEN(TRIM(C63))=0</formula>
    </cfRule>
  </conditionalFormatting>
  <conditionalFormatting sqref="C63">
    <cfRule type="containsText" dxfId="668" priority="181" operator="containsText" text="NIE">
      <formula>NOT(ISERROR(SEARCH("NIE",C63)))</formula>
    </cfRule>
  </conditionalFormatting>
  <conditionalFormatting sqref="C63:H63">
    <cfRule type="containsText" dxfId="667" priority="179" operator="containsText" text="TAK">
      <formula>NOT(ISERROR(SEARCH("TAK",C63)))</formula>
    </cfRule>
    <cfRule type="containsText" dxfId="666" priority="180" operator="containsText" text="nie dotyczy">
      <formula>NOT(ISERROR(SEARCH("nie dotyczy",C63)))</formula>
    </cfRule>
  </conditionalFormatting>
  <conditionalFormatting sqref="C63">
    <cfRule type="containsBlanks" dxfId="665" priority="178">
      <formula>LEN(TRIM(C63))=0</formula>
    </cfRule>
  </conditionalFormatting>
  <conditionalFormatting sqref="C63">
    <cfRule type="containsText" dxfId="664" priority="177" operator="containsText" text="NIE">
      <formula>NOT(ISERROR(SEARCH("NIE",C63)))</formula>
    </cfRule>
  </conditionalFormatting>
  <conditionalFormatting sqref="C63:H63">
    <cfRule type="containsText" dxfId="663" priority="175" operator="containsText" text="TAK">
      <formula>NOT(ISERROR(SEARCH("TAK",C63)))</formula>
    </cfRule>
    <cfRule type="containsText" dxfId="662" priority="176" operator="containsText" text="nie dotyczy">
      <formula>NOT(ISERROR(SEARCH("nie dotyczy",C63)))</formula>
    </cfRule>
  </conditionalFormatting>
  <conditionalFormatting sqref="C63:H63">
    <cfRule type="containsBlanks" dxfId="661" priority="174">
      <formula>LEN(TRIM(C63))=0</formula>
    </cfRule>
  </conditionalFormatting>
  <conditionalFormatting sqref="C63">
    <cfRule type="containsBlanks" dxfId="660" priority="173">
      <formula>LEN(TRIM(C63))=0</formula>
    </cfRule>
  </conditionalFormatting>
  <conditionalFormatting sqref="C63">
    <cfRule type="containsText" dxfId="659" priority="172" operator="containsText" text="NIE">
      <formula>NOT(ISERROR(SEARCH("NIE",C63)))</formula>
    </cfRule>
  </conditionalFormatting>
  <conditionalFormatting sqref="C63:H63">
    <cfRule type="containsText" dxfId="658" priority="170" operator="containsText" text="TAK">
      <formula>NOT(ISERROR(SEARCH("TAK",C63)))</formula>
    </cfRule>
    <cfRule type="containsText" dxfId="657" priority="171" operator="containsText" text="nie dotyczy">
      <formula>NOT(ISERROR(SEARCH("nie dotyczy",C63)))</formula>
    </cfRule>
  </conditionalFormatting>
  <conditionalFormatting sqref="C63:H63">
    <cfRule type="containsBlanks" dxfId="656" priority="169">
      <formula>LEN(TRIM(C63))=0</formula>
    </cfRule>
  </conditionalFormatting>
  <conditionalFormatting sqref="C69">
    <cfRule type="containsBlanks" dxfId="655" priority="168">
      <formula>LEN(TRIM(C69))=0</formula>
    </cfRule>
  </conditionalFormatting>
  <conditionalFormatting sqref="C69">
    <cfRule type="containsText" dxfId="654" priority="167" operator="containsText" text="NIE">
      <formula>NOT(ISERROR(SEARCH("NIE",C69)))</formula>
    </cfRule>
  </conditionalFormatting>
  <conditionalFormatting sqref="C69:H69">
    <cfRule type="containsText" dxfId="653" priority="165" operator="containsText" text="TAK">
      <formula>NOT(ISERROR(SEARCH("TAK",C69)))</formula>
    </cfRule>
    <cfRule type="containsText" dxfId="652" priority="166" operator="containsText" text="nie dotyczy">
      <formula>NOT(ISERROR(SEARCH("nie dotyczy",C69)))</formula>
    </cfRule>
  </conditionalFormatting>
  <conditionalFormatting sqref="C69">
    <cfRule type="containsBlanks" dxfId="651" priority="164">
      <formula>LEN(TRIM(C69))=0</formula>
    </cfRule>
  </conditionalFormatting>
  <conditionalFormatting sqref="C69">
    <cfRule type="containsText" dxfId="650" priority="163" operator="containsText" text="NIE">
      <formula>NOT(ISERROR(SEARCH("NIE",C69)))</formula>
    </cfRule>
  </conditionalFormatting>
  <conditionalFormatting sqref="C69:H69">
    <cfRule type="containsText" dxfId="649" priority="161" operator="containsText" text="TAK">
      <formula>NOT(ISERROR(SEARCH("TAK",C69)))</formula>
    </cfRule>
    <cfRule type="containsText" dxfId="648" priority="162" operator="containsText" text="nie dotyczy">
      <formula>NOT(ISERROR(SEARCH("nie dotyczy",C69)))</formula>
    </cfRule>
  </conditionalFormatting>
  <conditionalFormatting sqref="C69:H69">
    <cfRule type="containsBlanks" dxfId="647" priority="160">
      <formula>LEN(TRIM(C69))=0</formula>
    </cfRule>
  </conditionalFormatting>
  <conditionalFormatting sqref="C69">
    <cfRule type="containsBlanks" dxfId="646" priority="159">
      <formula>LEN(TRIM(C69))=0</formula>
    </cfRule>
  </conditionalFormatting>
  <conditionalFormatting sqref="C69">
    <cfRule type="containsText" dxfId="645" priority="158" operator="containsText" text="NIE">
      <formula>NOT(ISERROR(SEARCH("NIE",C69)))</formula>
    </cfRule>
  </conditionalFormatting>
  <conditionalFormatting sqref="C69:H69">
    <cfRule type="containsText" dxfId="644" priority="156" operator="containsText" text="TAK">
      <formula>NOT(ISERROR(SEARCH("TAK",C69)))</formula>
    </cfRule>
    <cfRule type="containsText" dxfId="643" priority="157" operator="containsText" text="nie dotyczy">
      <formula>NOT(ISERROR(SEARCH("nie dotyczy",C69)))</formula>
    </cfRule>
  </conditionalFormatting>
  <conditionalFormatting sqref="C69:H69">
    <cfRule type="containsBlanks" dxfId="642" priority="155">
      <formula>LEN(TRIM(C69))=0</formula>
    </cfRule>
  </conditionalFormatting>
  <conditionalFormatting sqref="C75">
    <cfRule type="containsBlanks" dxfId="641" priority="154">
      <formula>LEN(TRIM(C75))=0</formula>
    </cfRule>
  </conditionalFormatting>
  <conditionalFormatting sqref="C75">
    <cfRule type="containsText" dxfId="640" priority="153" operator="containsText" text="NIE">
      <formula>NOT(ISERROR(SEARCH("NIE",C75)))</formula>
    </cfRule>
  </conditionalFormatting>
  <conditionalFormatting sqref="C75:H75">
    <cfRule type="containsText" dxfId="639" priority="151" operator="containsText" text="TAK">
      <formula>NOT(ISERROR(SEARCH("TAK",C75)))</formula>
    </cfRule>
    <cfRule type="containsText" dxfId="638" priority="152" operator="containsText" text="nie dotyczy">
      <formula>NOT(ISERROR(SEARCH("nie dotyczy",C75)))</formula>
    </cfRule>
  </conditionalFormatting>
  <conditionalFormatting sqref="C75">
    <cfRule type="containsBlanks" dxfId="637" priority="150">
      <formula>LEN(TRIM(C75))=0</formula>
    </cfRule>
  </conditionalFormatting>
  <conditionalFormatting sqref="C75">
    <cfRule type="containsText" dxfId="636" priority="149" operator="containsText" text="NIE">
      <formula>NOT(ISERROR(SEARCH("NIE",C75)))</formula>
    </cfRule>
  </conditionalFormatting>
  <conditionalFormatting sqref="C75:H75">
    <cfRule type="containsText" dxfId="635" priority="147" operator="containsText" text="TAK">
      <formula>NOT(ISERROR(SEARCH("TAK",C75)))</formula>
    </cfRule>
    <cfRule type="containsText" dxfId="634" priority="148" operator="containsText" text="nie dotyczy">
      <formula>NOT(ISERROR(SEARCH("nie dotyczy",C75)))</formula>
    </cfRule>
  </conditionalFormatting>
  <conditionalFormatting sqref="C75:H75">
    <cfRule type="containsBlanks" dxfId="633" priority="146">
      <formula>LEN(TRIM(C75))=0</formula>
    </cfRule>
  </conditionalFormatting>
  <conditionalFormatting sqref="C75">
    <cfRule type="containsBlanks" dxfId="632" priority="145">
      <formula>LEN(TRIM(C75))=0</formula>
    </cfRule>
  </conditionalFormatting>
  <conditionalFormatting sqref="C75">
    <cfRule type="containsText" dxfId="631" priority="144" operator="containsText" text="NIE">
      <formula>NOT(ISERROR(SEARCH("NIE",C75)))</formula>
    </cfRule>
  </conditionalFormatting>
  <conditionalFormatting sqref="C75:H75">
    <cfRule type="containsText" dxfId="630" priority="142" operator="containsText" text="TAK">
      <formula>NOT(ISERROR(SEARCH("TAK",C75)))</formula>
    </cfRule>
    <cfRule type="containsText" dxfId="629" priority="143" operator="containsText" text="nie dotyczy">
      <formula>NOT(ISERROR(SEARCH("nie dotyczy",C75)))</formula>
    </cfRule>
  </conditionalFormatting>
  <conditionalFormatting sqref="C75:H75">
    <cfRule type="containsBlanks" dxfId="628" priority="141">
      <formula>LEN(TRIM(C75))=0</formula>
    </cfRule>
  </conditionalFormatting>
  <conditionalFormatting sqref="C81">
    <cfRule type="containsBlanks" dxfId="627" priority="140">
      <formula>LEN(TRIM(C81))=0</formula>
    </cfRule>
  </conditionalFormatting>
  <conditionalFormatting sqref="C81">
    <cfRule type="containsText" dxfId="626" priority="139" operator="containsText" text="NIE">
      <formula>NOT(ISERROR(SEARCH("NIE",C81)))</formula>
    </cfRule>
  </conditionalFormatting>
  <conditionalFormatting sqref="C81:H81">
    <cfRule type="containsText" dxfId="625" priority="137" operator="containsText" text="TAK">
      <formula>NOT(ISERROR(SEARCH("TAK",C81)))</formula>
    </cfRule>
    <cfRule type="containsText" dxfId="624" priority="138" operator="containsText" text="nie dotyczy">
      <formula>NOT(ISERROR(SEARCH("nie dotyczy",C81)))</formula>
    </cfRule>
  </conditionalFormatting>
  <conditionalFormatting sqref="C81">
    <cfRule type="containsBlanks" dxfId="623" priority="136">
      <formula>LEN(TRIM(C81))=0</formula>
    </cfRule>
  </conditionalFormatting>
  <conditionalFormatting sqref="C81">
    <cfRule type="containsText" dxfId="622" priority="135" operator="containsText" text="NIE">
      <formula>NOT(ISERROR(SEARCH("NIE",C81)))</formula>
    </cfRule>
  </conditionalFormatting>
  <conditionalFormatting sqref="C81:H81">
    <cfRule type="containsText" dxfId="621" priority="133" operator="containsText" text="TAK">
      <formula>NOT(ISERROR(SEARCH("TAK",C81)))</formula>
    </cfRule>
    <cfRule type="containsText" dxfId="620" priority="134" operator="containsText" text="nie dotyczy">
      <formula>NOT(ISERROR(SEARCH("nie dotyczy",C81)))</formula>
    </cfRule>
  </conditionalFormatting>
  <conditionalFormatting sqref="C81:H81">
    <cfRule type="containsBlanks" dxfId="619" priority="132">
      <formula>LEN(TRIM(C81))=0</formula>
    </cfRule>
  </conditionalFormatting>
  <conditionalFormatting sqref="C81">
    <cfRule type="containsBlanks" dxfId="618" priority="131">
      <formula>LEN(TRIM(C81))=0</formula>
    </cfRule>
  </conditionalFormatting>
  <conditionalFormatting sqref="C81">
    <cfRule type="containsText" dxfId="617" priority="130" operator="containsText" text="NIE">
      <formula>NOT(ISERROR(SEARCH("NIE",C81)))</formula>
    </cfRule>
  </conditionalFormatting>
  <conditionalFormatting sqref="C81:H81">
    <cfRule type="containsText" dxfId="616" priority="128" operator="containsText" text="TAK">
      <formula>NOT(ISERROR(SEARCH("TAK",C81)))</formula>
    </cfRule>
    <cfRule type="containsText" dxfId="615" priority="129" operator="containsText" text="nie dotyczy">
      <formula>NOT(ISERROR(SEARCH("nie dotyczy",C81)))</formula>
    </cfRule>
  </conditionalFormatting>
  <conditionalFormatting sqref="C81:H81">
    <cfRule type="containsBlanks" dxfId="614" priority="127">
      <formula>LEN(TRIM(C81))=0</formula>
    </cfRule>
  </conditionalFormatting>
  <conditionalFormatting sqref="C87">
    <cfRule type="containsBlanks" dxfId="613" priority="126">
      <formula>LEN(TRIM(C87))=0</formula>
    </cfRule>
  </conditionalFormatting>
  <conditionalFormatting sqref="C87">
    <cfRule type="containsText" dxfId="612" priority="125" operator="containsText" text="NIE">
      <formula>NOT(ISERROR(SEARCH("NIE",C87)))</formula>
    </cfRule>
  </conditionalFormatting>
  <conditionalFormatting sqref="C87:H87">
    <cfRule type="containsText" dxfId="611" priority="123" operator="containsText" text="TAK">
      <formula>NOT(ISERROR(SEARCH("TAK",C87)))</formula>
    </cfRule>
    <cfRule type="containsText" dxfId="610" priority="124" operator="containsText" text="nie dotyczy">
      <formula>NOT(ISERROR(SEARCH("nie dotyczy",C87)))</formula>
    </cfRule>
  </conditionalFormatting>
  <conditionalFormatting sqref="C87">
    <cfRule type="containsBlanks" dxfId="609" priority="122">
      <formula>LEN(TRIM(C87))=0</formula>
    </cfRule>
  </conditionalFormatting>
  <conditionalFormatting sqref="C87">
    <cfRule type="containsText" dxfId="608" priority="121" operator="containsText" text="NIE">
      <formula>NOT(ISERROR(SEARCH("NIE",C87)))</formula>
    </cfRule>
  </conditionalFormatting>
  <conditionalFormatting sqref="C87:H87">
    <cfRule type="containsText" dxfId="607" priority="119" operator="containsText" text="TAK">
      <formula>NOT(ISERROR(SEARCH("TAK",C87)))</formula>
    </cfRule>
    <cfRule type="containsText" dxfId="606" priority="120" operator="containsText" text="nie dotyczy">
      <formula>NOT(ISERROR(SEARCH("nie dotyczy",C87)))</formula>
    </cfRule>
  </conditionalFormatting>
  <conditionalFormatting sqref="C87:H87">
    <cfRule type="containsBlanks" dxfId="605" priority="118">
      <formula>LEN(TRIM(C87))=0</formula>
    </cfRule>
  </conditionalFormatting>
  <conditionalFormatting sqref="C87">
    <cfRule type="containsBlanks" dxfId="604" priority="117">
      <formula>LEN(TRIM(C87))=0</formula>
    </cfRule>
  </conditionalFormatting>
  <conditionalFormatting sqref="C87">
    <cfRule type="containsText" dxfId="603" priority="116" operator="containsText" text="NIE">
      <formula>NOT(ISERROR(SEARCH("NIE",C87)))</formula>
    </cfRule>
  </conditionalFormatting>
  <conditionalFormatting sqref="C87:H87">
    <cfRule type="containsText" dxfId="602" priority="114" operator="containsText" text="TAK">
      <formula>NOT(ISERROR(SEARCH("TAK",C87)))</formula>
    </cfRule>
    <cfRule type="containsText" dxfId="601" priority="115" operator="containsText" text="nie dotyczy">
      <formula>NOT(ISERROR(SEARCH("nie dotyczy",C87)))</formula>
    </cfRule>
  </conditionalFormatting>
  <conditionalFormatting sqref="C87:H87">
    <cfRule type="containsBlanks" dxfId="600" priority="113">
      <formula>LEN(TRIM(C87))=0</formula>
    </cfRule>
  </conditionalFormatting>
  <conditionalFormatting sqref="C93">
    <cfRule type="containsBlanks" dxfId="599" priority="112">
      <formula>LEN(TRIM(C93))=0</formula>
    </cfRule>
  </conditionalFormatting>
  <conditionalFormatting sqref="C93">
    <cfRule type="containsText" dxfId="598" priority="111" operator="containsText" text="NIE">
      <formula>NOT(ISERROR(SEARCH("NIE",C93)))</formula>
    </cfRule>
  </conditionalFormatting>
  <conditionalFormatting sqref="C93:H93">
    <cfRule type="containsText" dxfId="597" priority="109" operator="containsText" text="TAK">
      <formula>NOT(ISERROR(SEARCH("TAK",C93)))</formula>
    </cfRule>
    <cfRule type="containsText" dxfId="596" priority="110" operator="containsText" text="nie dotyczy">
      <formula>NOT(ISERROR(SEARCH("nie dotyczy",C93)))</formula>
    </cfRule>
  </conditionalFormatting>
  <conditionalFormatting sqref="C93">
    <cfRule type="containsBlanks" dxfId="595" priority="108">
      <formula>LEN(TRIM(C93))=0</formula>
    </cfRule>
  </conditionalFormatting>
  <conditionalFormatting sqref="C93">
    <cfRule type="containsText" dxfId="594" priority="107" operator="containsText" text="NIE">
      <formula>NOT(ISERROR(SEARCH("NIE",C93)))</formula>
    </cfRule>
  </conditionalFormatting>
  <conditionalFormatting sqref="C93:H93">
    <cfRule type="containsText" dxfId="593" priority="105" operator="containsText" text="TAK">
      <formula>NOT(ISERROR(SEARCH("TAK",C93)))</formula>
    </cfRule>
    <cfRule type="containsText" dxfId="592" priority="106" operator="containsText" text="nie dotyczy">
      <formula>NOT(ISERROR(SEARCH("nie dotyczy",C93)))</formula>
    </cfRule>
  </conditionalFormatting>
  <conditionalFormatting sqref="C93:H93">
    <cfRule type="containsBlanks" dxfId="591" priority="104">
      <formula>LEN(TRIM(C93))=0</formula>
    </cfRule>
  </conditionalFormatting>
  <conditionalFormatting sqref="C93">
    <cfRule type="containsBlanks" dxfId="590" priority="103">
      <formula>LEN(TRIM(C93))=0</formula>
    </cfRule>
  </conditionalFormatting>
  <conditionalFormatting sqref="C93">
    <cfRule type="containsText" dxfId="589" priority="102" operator="containsText" text="NIE">
      <formula>NOT(ISERROR(SEARCH("NIE",C93)))</formula>
    </cfRule>
  </conditionalFormatting>
  <conditionalFormatting sqref="C93:H93">
    <cfRule type="containsText" dxfId="588" priority="100" operator="containsText" text="TAK">
      <formula>NOT(ISERROR(SEARCH("TAK",C93)))</formula>
    </cfRule>
    <cfRule type="containsText" dxfId="587" priority="101" operator="containsText" text="nie dotyczy">
      <formula>NOT(ISERROR(SEARCH("nie dotyczy",C93)))</formula>
    </cfRule>
  </conditionalFormatting>
  <conditionalFormatting sqref="C93:H93">
    <cfRule type="containsBlanks" dxfId="586" priority="99">
      <formula>LEN(TRIM(C93))=0</formula>
    </cfRule>
  </conditionalFormatting>
  <conditionalFormatting sqref="C99">
    <cfRule type="containsBlanks" dxfId="585" priority="98">
      <formula>LEN(TRIM(C99))=0</formula>
    </cfRule>
  </conditionalFormatting>
  <conditionalFormatting sqref="C99">
    <cfRule type="containsText" dxfId="584" priority="97" operator="containsText" text="NIE">
      <formula>NOT(ISERROR(SEARCH("NIE",C99)))</formula>
    </cfRule>
  </conditionalFormatting>
  <conditionalFormatting sqref="C99:H99">
    <cfRule type="containsText" dxfId="583" priority="95" operator="containsText" text="TAK">
      <formula>NOT(ISERROR(SEARCH("TAK",C99)))</formula>
    </cfRule>
    <cfRule type="containsText" dxfId="582" priority="96" operator="containsText" text="nie dotyczy">
      <formula>NOT(ISERROR(SEARCH("nie dotyczy",C99)))</formula>
    </cfRule>
  </conditionalFormatting>
  <conditionalFormatting sqref="C99">
    <cfRule type="containsBlanks" dxfId="581" priority="94">
      <formula>LEN(TRIM(C99))=0</formula>
    </cfRule>
  </conditionalFormatting>
  <conditionalFormatting sqref="C99">
    <cfRule type="containsText" dxfId="580" priority="93" operator="containsText" text="NIE">
      <formula>NOT(ISERROR(SEARCH("NIE",C99)))</formula>
    </cfRule>
  </conditionalFormatting>
  <conditionalFormatting sqref="C99:H99">
    <cfRule type="containsText" dxfId="579" priority="91" operator="containsText" text="TAK">
      <formula>NOT(ISERROR(SEARCH("TAK",C99)))</formula>
    </cfRule>
    <cfRule type="containsText" dxfId="578" priority="92" operator="containsText" text="nie dotyczy">
      <formula>NOT(ISERROR(SEARCH("nie dotyczy",C99)))</formula>
    </cfRule>
  </conditionalFormatting>
  <conditionalFormatting sqref="C99:H99">
    <cfRule type="containsBlanks" dxfId="577" priority="90">
      <formula>LEN(TRIM(C99))=0</formula>
    </cfRule>
  </conditionalFormatting>
  <conditionalFormatting sqref="C99">
    <cfRule type="containsBlanks" dxfId="576" priority="89">
      <formula>LEN(TRIM(C99))=0</formula>
    </cfRule>
  </conditionalFormatting>
  <conditionalFormatting sqref="C99">
    <cfRule type="containsText" dxfId="575" priority="88" operator="containsText" text="NIE">
      <formula>NOT(ISERROR(SEARCH("NIE",C99)))</formula>
    </cfRule>
  </conditionalFormatting>
  <conditionalFormatting sqref="C99:H99">
    <cfRule type="containsText" dxfId="574" priority="86" operator="containsText" text="TAK">
      <formula>NOT(ISERROR(SEARCH("TAK",C99)))</formula>
    </cfRule>
    <cfRule type="containsText" dxfId="573" priority="87" operator="containsText" text="nie dotyczy">
      <formula>NOT(ISERROR(SEARCH("nie dotyczy",C99)))</formula>
    </cfRule>
  </conditionalFormatting>
  <conditionalFormatting sqref="C99:H99">
    <cfRule type="containsBlanks" dxfId="572" priority="85">
      <formula>LEN(TRIM(C99))=0</formula>
    </cfRule>
  </conditionalFormatting>
  <conditionalFormatting sqref="C111">
    <cfRule type="containsBlanks" dxfId="571" priority="84">
      <formula>LEN(TRIM(C111))=0</formula>
    </cfRule>
  </conditionalFormatting>
  <conditionalFormatting sqref="C111">
    <cfRule type="containsText" dxfId="570" priority="83" operator="containsText" text="NIE">
      <formula>NOT(ISERROR(SEARCH("NIE",C111)))</formula>
    </cfRule>
  </conditionalFormatting>
  <conditionalFormatting sqref="C111:H111">
    <cfRule type="containsText" dxfId="569" priority="81" operator="containsText" text="TAK">
      <formula>NOT(ISERROR(SEARCH("TAK",C111)))</formula>
    </cfRule>
    <cfRule type="containsText" dxfId="568" priority="82" operator="containsText" text="nie dotyczy">
      <formula>NOT(ISERROR(SEARCH("nie dotyczy",C111)))</formula>
    </cfRule>
  </conditionalFormatting>
  <conditionalFormatting sqref="C111">
    <cfRule type="containsBlanks" dxfId="567" priority="80">
      <formula>LEN(TRIM(C111))=0</formula>
    </cfRule>
  </conditionalFormatting>
  <conditionalFormatting sqref="C111">
    <cfRule type="containsText" dxfId="566" priority="79" operator="containsText" text="NIE">
      <formula>NOT(ISERROR(SEARCH("NIE",C111)))</formula>
    </cfRule>
  </conditionalFormatting>
  <conditionalFormatting sqref="C111:H111">
    <cfRule type="containsText" dxfId="565" priority="77" operator="containsText" text="TAK">
      <formula>NOT(ISERROR(SEARCH("TAK",C111)))</formula>
    </cfRule>
    <cfRule type="containsText" dxfId="564" priority="78" operator="containsText" text="nie dotyczy">
      <formula>NOT(ISERROR(SEARCH("nie dotyczy",C111)))</formula>
    </cfRule>
  </conditionalFormatting>
  <conditionalFormatting sqref="C111:H111">
    <cfRule type="containsBlanks" dxfId="563" priority="76">
      <formula>LEN(TRIM(C111))=0</formula>
    </cfRule>
  </conditionalFormatting>
  <conditionalFormatting sqref="C111">
    <cfRule type="containsBlanks" dxfId="562" priority="75">
      <formula>LEN(TRIM(C111))=0</formula>
    </cfRule>
  </conditionalFormatting>
  <conditionalFormatting sqref="C111">
    <cfRule type="containsText" dxfId="561" priority="74" operator="containsText" text="NIE">
      <formula>NOT(ISERROR(SEARCH("NIE",C111)))</formula>
    </cfRule>
  </conditionalFormatting>
  <conditionalFormatting sqref="C111:H111">
    <cfRule type="containsText" dxfId="560" priority="72" operator="containsText" text="TAK">
      <formula>NOT(ISERROR(SEARCH("TAK",C111)))</formula>
    </cfRule>
    <cfRule type="containsText" dxfId="559" priority="73" operator="containsText" text="nie dotyczy">
      <formula>NOT(ISERROR(SEARCH("nie dotyczy",C111)))</formula>
    </cfRule>
  </conditionalFormatting>
  <conditionalFormatting sqref="C111:H111">
    <cfRule type="containsBlanks" dxfId="558" priority="71">
      <formula>LEN(TRIM(C111))=0</formula>
    </cfRule>
  </conditionalFormatting>
  <conditionalFormatting sqref="C117">
    <cfRule type="containsBlanks" dxfId="557" priority="70">
      <formula>LEN(TRIM(C117))=0</formula>
    </cfRule>
  </conditionalFormatting>
  <conditionalFormatting sqref="C117">
    <cfRule type="containsText" dxfId="556" priority="69" operator="containsText" text="NIE">
      <formula>NOT(ISERROR(SEARCH("NIE",C117)))</formula>
    </cfRule>
  </conditionalFormatting>
  <conditionalFormatting sqref="C117:H117">
    <cfRule type="containsText" dxfId="555" priority="67" operator="containsText" text="TAK">
      <formula>NOT(ISERROR(SEARCH("TAK",C117)))</formula>
    </cfRule>
    <cfRule type="containsText" dxfId="554" priority="68" operator="containsText" text="nie dotyczy">
      <formula>NOT(ISERROR(SEARCH("nie dotyczy",C117)))</formula>
    </cfRule>
  </conditionalFormatting>
  <conditionalFormatting sqref="C117">
    <cfRule type="containsBlanks" dxfId="553" priority="66">
      <formula>LEN(TRIM(C117))=0</formula>
    </cfRule>
  </conditionalFormatting>
  <conditionalFormatting sqref="C117">
    <cfRule type="containsText" dxfId="552" priority="65" operator="containsText" text="NIE">
      <formula>NOT(ISERROR(SEARCH("NIE",C117)))</formula>
    </cfRule>
  </conditionalFormatting>
  <conditionalFormatting sqref="C117:H117">
    <cfRule type="containsText" dxfId="551" priority="63" operator="containsText" text="TAK">
      <formula>NOT(ISERROR(SEARCH("TAK",C117)))</formula>
    </cfRule>
    <cfRule type="containsText" dxfId="550" priority="64" operator="containsText" text="nie dotyczy">
      <formula>NOT(ISERROR(SEARCH("nie dotyczy",C117)))</formula>
    </cfRule>
  </conditionalFormatting>
  <conditionalFormatting sqref="C117:H117">
    <cfRule type="containsBlanks" dxfId="549" priority="62">
      <formula>LEN(TRIM(C117))=0</formula>
    </cfRule>
  </conditionalFormatting>
  <conditionalFormatting sqref="C117">
    <cfRule type="containsBlanks" dxfId="548" priority="61">
      <formula>LEN(TRIM(C117))=0</formula>
    </cfRule>
  </conditionalFormatting>
  <conditionalFormatting sqref="C117">
    <cfRule type="containsText" dxfId="547" priority="60" operator="containsText" text="NIE">
      <formula>NOT(ISERROR(SEARCH("NIE",C117)))</formula>
    </cfRule>
  </conditionalFormatting>
  <conditionalFormatting sqref="C117:H117">
    <cfRule type="containsText" dxfId="546" priority="58" operator="containsText" text="TAK">
      <formula>NOT(ISERROR(SEARCH("TAK",C117)))</formula>
    </cfRule>
    <cfRule type="containsText" dxfId="545" priority="59" operator="containsText" text="nie dotyczy">
      <formula>NOT(ISERROR(SEARCH("nie dotyczy",C117)))</formula>
    </cfRule>
  </conditionalFormatting>
  <conditionalFormatting sqref="C117:H117">
    <cfRule type="containsBlanks" dxfId="544" priority="57">
      <formula>LEN(TRIM(C117))=0</formula>
    </cfRule>
  </conditionalFormatting>
  <conditionalFormatting sqref="C124">
    <cfRule type="containsBlanks" dxfId="543" priority="56">
      <formula>LEN(TRIM(C124))=0</formula>
    </cfRule>
  </conditionalFormatting>
  <conditionalFormatting sqref="C124">
    <cfRule type="containsText" dxfId="542" priority="55" operator="containsText" text="NIE">
      <formula>NOT(ISERROR(SEARCH("NIE",C124)))</formula>
    </cfRule>
  </conditionalFormatting>
  <conditionalFormatting sqref="C124:H124">
    <cfRule type="containsText" dxfId="541" priority="53" operator="containsText" text="TAK">
      <formula>NOT(ISERROR(SEARCH("TAK",C124)))</formula>
    </cfRule>
    <cfRule type="containsText" dxfId="540" priority="54" operator="containsText" text="nie dotyczy">
      <formula>NOT(ISERROR(SEARCH("nie dotyczy",C124)))</formula>
    </cfRule>
  </conditionalFormatting>
  <conditionalFormatting sqref="C124">
    <cfRule type="containsBlanks" dxfId="539" priority="52">
      <formula>LEN(TRIM(C124))=0</formula>
    </cfRule>
  </conditionalFormatting>
  <conditionalFormatting sqref="C124">
    <cfRule type="containsText" dxfId="538" priority="51" operator="containsText" text="NIE">
      <formula>NOT(ISERROR(SEARCH("NIE",C124)))</formula>
    </cfRule>
  </conditionalFormatting>
  <conditionalFormatting sqref="C124:H124">
    <cfRule type="containsText" dxfId="537" priority="49" operator="containsText" text="TAK">
      <formula>NOT(ISERROR(SEARCH("TAK",C124)))</formula>
    </cfRule>
    <cfRule type="containsText" dxfId="536" priority="50" operator="containsText" text="nie dotyczy">
      <formula>NOT(ISERROR(SEARCH("nie dotyczy",C124)))</formula>
    </cfRule>
  </conditionalFormatting>
  <conditionalFormatting sqref="C124:H124">
    <cfRule type="containsBlanks" dxfId="535" priority="48">
      <formula>LEN(TRIM(C124))=0</formula>
    </cfRule>
  </conditionalFormatting>
  <conditionalFormatting sqref="C124">
    <cfRule type="containsBlanks" dxfId="534" priority="47">
      <formula>LEN(TRIM(C124))=0</formula>
    </cfRule>
  </conditionalFormatting>
  <conditionalFormatting sqref="C124">
    <cfRule type="containsText" dxfId="533" priority="46" operator="containsText" text="NIE">
      <formula>NOT(ISERROR(SEARCH("NIE",C124)))</formula>
    </cfRule>
  </conditionalFormatting>
  <conditionalFormatting sqref="C124:H124">
    <cfRule type="containsText" dxfId="532" priority="44" operator="containsText" text="TAK">
      <formula>NOT(ISERROR(SEARCH("TAK",C124)))</formula>
    </cfRule>
    <cfRule type="containsText" dxfId="531" priority="45" operator="containsText" text="nie dotyczy">
      <formula>NOT(ISERROR(SEARCH("nie dotyczy",C124)))</formula>
    </cfRule>
  </conditionalFormatting>
  <conditionalFormatting sqref="C124:H124">
    <cfRule type="containsBlanks" dxfId="530" priority="43">
      <formula>LEN(TRIM(C124))=0</formula>
    </cfRule>
  </conditionalFormatting>
  <conditionalFormatting sqref="C130">
    <cfRule type="containsBlanks" dxfId="529" priority="42">
      <formula>LEN(TRIM(C130))=0</formula>
    </cfRule>
  </conditionalFormatting>
  <conditionalFormatting sqref="C130">
    <cfRule type="containsText" dxfId="528" priority="41" operator="containsText" text="NIE">
      <formula>NOT(ISERROR(SEARCH("NIE",C130)))</formula>
    </cfRule>
  </conditionalFormatting>
  <conditionalFormatting sqref="C130:H130">
    <cfRule type="containsText" dxfId="527" priority="39" operator="containsText" text="TAK">
      <formula>NOT(ISERROR(SEARCH("TAK",C130)))</formula>
    </cfRule>
    <cfRule type="containsText" dxfId="526" priority="40" operator="containsText" text="nie dotyczy">
      <formula>NOT(ISERROR(SEARCH("nie dotyczy",C130)))</formula>
    </cfRule>
  </conditionalFormatting>
  <conditionalFormatting sqref="C130">
    <cfRule type="containsBlanks" dxfId="525" priority="38">
      <formula>LEN(TRIM(C130))=0</formula>
    </cfRule>
  </conditionalFormatting>
  <conditionalFormatting sqref="C130">
    <cfRule type="containsText" dxfId="524" priority="37" operator="containsText" text="NIE">
      <formula>NOT(ISERROR(SEARCH("NIE",C130)))</formula>
    </cfRule>
  </conditionalFormatting>
  <conditionalFormatting sqref="C130:H130">
    <cfRule type="containsText" dxfId="523" priority="35" operator="containsText" text="TAK">
      <formula>NOT(ISERROR(SEARCH("TAK",C130)))</formula>
    </cfRule>
    <cfRule type="containsText" dxfId="522" priority="36" operator="containsText" text="nie dotyczy">
      <formula>NOT(ISERROR(SEARCH("nie dotyczy",C130)))</formula>
    </cfRule>
  </conditionalFormatting>
  <conditionalFormatting sqref="C130:H130">
    <cfRule type="containsBlanks" dxfId="521" priority="34">
      <formula>LEN(TRIM(C130))=0</formula>
    </cfRule>
  </conditionalFormatting>
  <conditionalFormatting sqref="C130">
    <cfRule type="containsBlanks" dxfId="520" priority="33">
      <formula>LEN(TRIM(C130))=0</formula>
    </cfRule>
  </conditionalFormatting>
  <conditionalFormatting sqref="C130">
    <cfRule type="containsText" dxfId="519" priority="32" operator="containsText" text="NIE">
      <formula>NOT(ISERROR(SEARCH("NIE",C130)))</formula>
    </cfRule>
  </conditionalFormatting>
  <conditionalFormatting sqref="C130:H130">
    <cfRule type="containsText" dxfId="518" priority="30" operator="containsText" text="TAK">
      <formula>NOT(ISERROR(SEARCH("TAK",C130)))</formula>
    </cfRule>
    <cfRule type="containsText" dxfId="517" priority="31" operator="containsText" text="nie dotyczy">
      <formula>NOT(ISERROR(SEARCH("nie dotyczy",C130)))</formula>
    </cfRule>
  </conditionalFormatting>
  <conditionalFormatting sqref="C130:H130">
    <cfRule type="containsBlanks" dxfId="516" priority="29">
      <formula>LEN(TRIM(C130))=0</formula>
    </cfRule>
  </conditionalFormatting>
  <conditionalFormatting sqref="C136">
    <cfRule type="containsBlanks" dxfId="515" priority="28">
      <formula>LEN(TRIM(C136))=0</formula>
    </cfRule>
  </conditionalFormatting>
  <conditionalFormatting sqref="C136">
    <cfRule type="containsText" dxfId="514" priority="27" operator="containsText" text="NIE">
      <formula>NOT(ISERROR(SEARCH("NIE",C136)))</formula>
    </cfRule>
  </conditionalFormatting>
  <conditionalFormatting sqref="C136:H136">
    <cfRule type="containsText" dxfId="513" priority="25" operator="containsText" text="TAK">
      <formula>NOT(ISERROR(SEARCH("TAK",C136)))</formula>
    </cfRule>
    <cfRule type="containsText" dxfId="512" priority="26" operator="containsText" text="nie dotyczy">
      <formula>NOT(ISERROR(SEARCH("nie dotyczy",C136)))</formula>
    </cfRule>
  </conditionalFormatting>
  <conditionalFormatting sqref="C136">
    <cfRule type="containsBlanks" dxfId="511" priority="24">
      <formula>LEN(TRIM(C136))=0</formula>
    </cfRule>
  </conditionalFormatting>
  <conditionalFormatting sqref="C136">
    <cfRule type="containsText" dxfId="510" priority="23" operator="containsText" text="NIE">
      <formula>NOT(ISERROR(SEARCH("NIE",C136)))</formula>
    </cfRule>
  </conditionalFormatting>
  <conditionalFormatting sqref="C136:H136">
    <cfRule type="containsText" dxfId="509" priority="21" operator="containsText" text="TAK">
      <formula>NOT(ISERROR(SEARCH("TAK",C136)))</formula>
    </cfRule>
    <cfRule type="containsText" dxfId="508" priority="22" operator="containsText" text="nie dotyczy">
      <formula>NOT(ISERROR(SEARCH("nie dotyczy",C136)))</formula>
    </cfRule>
  </conditionalFormatting>
  <conditionalFormatting sqref="C136:H136">
    <cfRule type="containsBlanks" dxfId="507" priority="20">
      <formula>LEN(TRIM(C136))=0</formula>
    </cfRule>
  </conditionalFormatting>
  <conditionalFormatting sqref="C136">
    <cfRule type="containsBlanks" dxfId="506" priority="19">
      <formula>LEN(TRIM(C136))=0</formula>
    </cfRule>
  </conditionalFormatting>
  <conditionalFormatting sqref="C136">
    <cfRule type="containsText" dxfId="505" priority="18" operator="containsText" text="NIE">
      <formula>NOT(ISERROR(SEARCH("NIE",C136)))</formula>
    </cfRule>
  </conditionalFormatting>
  <conditionalFormatting sqref="C136:H136">
    <cfRule type="containsText" dxfId="504" priority="16" operator="containsText" text="TAK">
      <formula>NOT(ISERROR(SEARCH("TAK",C136)))</formula>
    </cfRule>
    <cfRule type="containsText" dxfId="503" priority="17" operator="containsText" text="nie dotyczy">
      <formula>NOT(ISERROR(SEARCH("nie dotyczy",C136)))</formula>
    </cfRule>
  </conditionalFormatting>
  <conditionalFormatting sqref="C136:H136">
    <cfRule type="containsBlanks" dxfId="502" priority="15">
      <formula>LEN(TRIM(C136))=0</formula>
    </cfRule>
  </conditionalFormatting>
  <conditionalFormatting sqref="C142">
    <cfRule type="containsBlanks" dxfId="501" priority="14">
      <formula>LEN(TRIM(C142))=0</formula>
    </cfRule>
  </conditionalFormatting>
  <conditionalFormatting sqref="C142">
    <cfRule type="containsText" dxfId="500" priority="13" operator="containsText" text="NIE">
      <formula>NOT(ISERROR(SEARCH("NIE",C142)))</formula>
    </cfRule>
  </conditionalFormatting>
  <conditionalFormatting sqref="C142:H142">
    <cfRule type="containsText" dxfId="499" priority="11" operator="containsText" text="TAK">
      <formula>NOT(ISERROR(SEARCH("TAK",C142)))</formula>
    </cfRule>
    <cfRule type="containsText" dxfId="498" priority="12" operator="containsText" text="nie dotyczy">
      <formula>NOT(ISERROR(SEARCH("nie dotyczy",C142)))</formula>
    </cfRule>
  </conditionalFormatting>
  <conditionalFormatting sqref="C142">
    <cfRule type="containsBlanks" dxfId="497" priority="10">
      <formula>LEN(TRIM(C142))=0</formula>
    </cfRule>
  </conditionalFormatting>
  <conditionalFormatting sqref="C142">
    <cfRule type="containsText" dxfId="496" priority="9" operator="containsText" text="NIE">
      <formula>NOT(ISERROR(SEARCH("NIE",C142)))</formula>
    </cfRule>
  </conditionalFormatting>
  <conditionalFormatting sqref="C142:H142">
    <cfRule type="containsText" dxfId="495" priority="7" operator="containsText" text="TAK">
      <formula>NOT(ISERROR(SEARCH("TAK",C142)))</formula>
    </cfRule>
    <cfRule type="containsText" dxfId="494" priority="8" operator="containsText" text="nie dotyczy">
      <formula>NOT(ISERROR(SEARCH("nie dotyczy",C142)))</formula>
    </cfRule>
  </conditionalFormatting>
  <conditionalFormatting sqref="C142:H142">
    <cfRule type="containsBlanks" dxfId="493" priority="6">
      <formula>LEN(TRIM(C142))=0</formula>
    </cfRule>
  </conditionalFormatting>
  <conditionalFormatting sqref="C142">
    <cfRule type="containsBlanks" dxfId="492" priority="5">
      <formula>LEN(TRIM(C142))=0</formula>
    </cfRule>
  </conditionalFormatting>
  <conditionalFormatting sqref="C142">
    <cfRule type="containsText" dxfId="491" priority="4" operator="containsText" text="NIE">
      <formula>NOT(ISERROR(SEARCH("NIE",C142)))</formula>
    </cfRule>
  </conditionalFormatting>
  <conditionalFormatting sqref="C142:H142">
    <cfRule type="containsText" dxfId="490" priority="2" operator="containsText" text="TAK">
      <formula>NOT(ISERROR(SEARCH("TAK",C142)))</formula>
    </cfRule>
    <cfRule type="containsText" dxfId="489" priority="3" operator="containsText" text="nie dotyczy">
      <formula>NOT(ISERROR(SEARCH("nie dotyczy",C142)))</formula>
    </cfRule>
  </conditionalFormatting>
  <conditionalFormatting sqref="C142:H142">
    <cfRule type="containsBlanks" dxfId="488" priority="1">
      <formula>LEN(TRIM(C142))=0</formula>
    </cfRule>
  </conditionalFormatting>
  <printOptions horizontalCentered="1"/>
  <pageMargins left="0.19685039370078741" right="0.19685039370078741" top="0.59055118110236227" bottom="0.39370078740157483" header="7.874015748031496E-2" footer="0.11811023622047245"/>
  <pageSetup paperSize="9" fitToHeight="3" orientation="portrait" r:id="rId1"/>
  <headerFooter>
    <oddHeader>&amp;L&amp;G&amp;C&amp;"-,Pogrubiona kursywa"&amp;14&amp;K0000FF
SPRAWOZDANIE KOMISARZA TECHNICZNEGO&amp;"-,Kursywa"&amp;K01+000
&amp;R&amp;"-,Kursywa"&amp;10&amp;K0000FFdnia, &amp;D
&amp;"-,Pogrubiona kursywa"&amp;18SK-6</oddHeader>
    <oddFooter>&amp;C&amp;"-,Kursywa"&amp;10&amp;K0000FFstrona &amp;P / &amp;N&amp;R&amp;"-,Kursywa"&amp;K0000FFPolska Liga Siatkówki SA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3069" id="{7AD58F14-70D9-48A7-BDEA-66B2FD96C26C}">
            <xm:f>LEN(TRIM('SK4'!#REF!))&gt;0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C152:H152</xm:sqref>
        </x14:conditionalFormatting>
        <x14:conditionalFormatting xmlns:xm="http://schemas.microsoft.com/office/excel/2006/main">
          <x14:cfRule type="notContainsBlanks" priority="3068" id="{3DF54902-DDC4-4C63-8439-5BE360B05CEB}">
            <xm:f>LEN(TRIM('SK4'!#REF!))&gt;0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C152:H152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legenda!$M$89:$M$91</xm:f>
          </x14:formula1>
          <xm:sqref>E15 H15</xm:sqref>
        </x14:dataValidation>
        <x14:dataValidation type="list" allowBlank="1" showInputMessage="1" showErrorMessage="1">
          <x14:formula1>
            <xm:f>legenda!$M$83:$M$87</xm:f>
          </x14:formula1>
          <xm:sqref>C15 F15</xm:sqref>
        </x14:dataValidation>
        <x14:dataValidation type="list" allowBlank="1" showInputMessage="1">
          <x14:formula1>
            <xm:f>legenda!$M$75</xm:f>
          </x14:formula1>
          <xm:sqref>C18:H18 C25:H25 C32:H32 C39:H39</xm:sqref>
        </x14:dataValidation>
        <x14:dataValidation type="list" allowBlank="1" showInputMessage="1" showErrorMessage="1">
          <x14:formula1>
            <xm:f>legenda!$M$59:$M$60</xm:f>
          </x14:formula1>
          <xm:sqref>C17:H17 C24:H24 C31:H31 C38:H38 C45:H45</xm:sqref>
        </x14:dataValidation>
        <x14:dataValidation type="list" allowBlank="1" showInputMessage="1">
          <x14:formula1>
            <xm:f>legenda!$M$97</xm:f>
          </x14:formula1>
          <xm:sqref>C46:H46 C52:H52 C58:H58 C64:H64 C70:H70 C76:H76 C82:H82 C88:H88 C94:H94 C100:H100 C106:H106 C112:H112 C118:H118 C125:H125 C131:H131 C137:H137 C143:H143 C149:H149</xm:sqref>
        </x14:dataValidation>
        <x14:dataValidation type="list" allowBlank="1" showInputMessage="1" showErrorMessage="1">
          <x14:formula1>
            <xm:f>legenda!$M$94:$M$96</xm:f>
          </x14:formula1>
          <xm:sqref>F105:H105</xm:sqref>
        </x14:dataValidation>
        <x14:dataValidation type="list" allowBlank="1" showInputMessage="1" showErrorMessage="1">
          <x14:formula1>
            <xm:f>legenda!$M$72:$M$74</xm:f>
          </x14:formula1>
          <xm:sqref>C105:E105</xm:sqref>
        </x14:dataValidation>
        <x14:dataValidation type="list" allowBlank="1" showInputMessage="1" showErrorMessage="1">
          <x14:formula1>
            <xm:f>legenda!$M$79:$M$81</xm:f>
          </x14:formula1>
          <xm:sqref>C148:H148</xm:sqref>
        </x14:dataValidation>
        <x14:dataValidation type="list" allowBlank="1" showInputMessage="1" showErrorMessage="1">
          <x14:formula1>
            <xm:f>legenda!$M$58:$M$60</xm:f>
          </x14:formula1>
          <xm:sqref>C51:H51 C57:H57 C63:H63 C69:H69 C75:H75 C81:H81 C87:H87 C93:H93 C99:H99 C111:H111 C117:H117 C124:H124 C130:H130 C136:H136 C142:H142</xm:sqref>
        </x14:dataValidation>
        <x14:dataValidation type="list" allowBlank="1" showInputMessage="1" showErrorMessage="1">
          <x14:formula1>
            <xm:f>legenda!$G$5:$G$47</xm:f>
          </x14:formula1>
          <xm:sqref>D15</xm:sqref>
        </x14:dataValidation>
        <x14:dataValidation type="list" allowBlank="1" showInputMessage="1" showErrorMessage="1">
          <x14:formula1>
            <xm:f>legenda!$G$5:$G$47</xm:f>
          </x14:formula1>
          <xm:sqref>G15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W180"/>
  <sheetViews>
    <sheetView view="pageBreakPreview" zoomScaleNormal="100" zoomScaleSheetLayoutView="100" workbookViewId="0">
      <pane ySplit="10" topLeftCell="A11" activePane="bottomLeft" state="frozen"/>
      <selection pane="bottomLeft" activeCell="C15" sqref="C15"/>
    </sheetView>
  </sheetViews>
  <sheetFormatPr defaultRowHeight="15"/>
  <cols>
    <col min="1" max="1" width="15.7109375" style="3" customWidth="1"/>
    <col min="2" max="2" width="38.7109375" style="3" customWidth="1"/>
    <col min="3" max="5" width="7" style="5" customWidth="1"/>
    <col min="6" max="8" width="7" style="3" customWidth="1"/>
    <col min="9" max="9" width="2.7109375" style="3" customWidth="1"/>
    <col min="10" max="11" width="10.7109375" style="11" hidden="1" customWidth="1"/>
    <col min="12" max="22" width="10.7109375" style="11" customWidth="1"/>
    <col min="23" max="43" width="10.7109375" style="3" customWidth="1"/>
    <col min="44" max="16384" width="9.140625" style="3"/>
  </cols>
  <sheetData>
    <row r="1" spans="1:23" ht="15.95" customHeight="1">
      <c r="A1" s="389">
        <f>48-K1</f>
        <v>48</v>
      </c>
      <c r="B1" s="559" t="s">
        <v>88</v>
      </c>
      <c r="C1" s="472">
        <f>'SK1'!C1:H2</f>
        <v>0</v>
      </c>
      <c r="D1" s="473"/>
      <c r="E1" s="473"/>
      <c r="F1" s="473"/>
      <c r="G1" s="473"/>
      <c r="H1" s="474"/>
      <c r="K1" s="77">
        <f>SUM(K11:K131)</f>
        <v>0</v>
      </c>
    </row>
    <row r="2" spans="1:23" ht="15.95" customHeight="1">
      <c r="A2" s="390"/>
      <c r="B2" s="560"/>
      <c r="C2" s="472"/>
      <c r="D2" s="473"/>
      <c r="E2" s="473"/>
      <c r="F2" s="473"/>
      <c r="G2" s="473"/>
      <c r="H2" s="474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</row>
    <row r="3" spans="1:23" ht="3" customHeight="1">
      <c r="A3" s="376"/>
      <c r="B3" s="376"/>
      <c r="C3" s="376"/>
      <c r="D3" s="376"/>
      <c r="E3" s="376"/>
      <c r="F3" s="376"/>
      <c r="G3" s="376"/>
      <c r="H3" s="376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</row>
    <row r="4" spans="1:23" s="4" customFormat="1" ht="17.100000000000001" customHeight="1">
      <c r="A4" s="476" t="s">
        <v>52</v>
      </c>
      <c r="B4" s="477"/>
      <c r="C4" s="478">
        <f>'SK1'!C4:D4</f>
        <v>0</v>
      </c>
      <c r="D4" s="479"/>
      <c r="E4" s="561">
        <f>'SK1'!E4:F4</f>
        <v>0</v>
      </c>
      <c r="F4" s="479"/>
      <c r="G4" s="561">
        <f>'SK1'!G4:H4</f>
        <v>0</v>
      </c>
      <c r="H4" s="479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3"/>
    </row>
    <row r="5" spans="1:23" s="4" customFormat="1" ht="17.100000000000001" customHeight="1">
      <c r="A5" s="225"/>
      <c r="B5" s="226" t="s">
        <v>0</v>
      </c>
      <c r="C5" s="475" t="s">
        <v>1</v>
      </c>
      <c r="D5" s="475"/>
      <c r="E5" s="475"/>
      <c r="F5" s="475"/>
      <c r="G5" s="475"/>
      <c r="H5" s="475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3"/>
    </row>
    <row r="6" spans="1:23" s="4" customFormat="1" ht="17.100000000000001" customHeight="1">
      <c r="A6" s="225" t="s">
        <v>53</v>
      </c>
      <c r="B6" s="228">
        <f>'SK1'!B6</f>
        <v>0</v>
      </c>
      <c r="C6" s="505">
        <f>'SK1'!C6:H6</f>
        <v>0</v>
      </c>
      <c r="D6" s="506"/>
      <c r="E6" s="506"/>
      <c r="F6" s="506"/>
      <c r="G6" s="506"/>
      <c r="H6" s="507"/>
      <c r="J6" s="503"/>
      <c r="K6" s="503"/>
      <c r="L6" s="503"/>
      <c r="M6" s="503"/>
      <c r="N6" s="503"/>
      <c r="O6" s="503"/>
      <c r="P6" s="503"/>
      <c r="Q6" s="503"/>
      <c r="R6" s="503"/>
      <c r="S6" s="503"/>
      <c r="T6" s="503"/>
      <c r="U6" s="503"/>
      <c r="V6" s="12"/>
      <c r="W6" s="13"/>
    </row>
    <row r="7" spans="1:23" s="4" customFormat="1" ht="17.100000000000001" customHeight="1">
      <c r="A7" s="225" t="s">
        <v>54</v>
      </c>
      <c r="B7" s="227">
        <f>'SK1'!B7</f>
        <v>0</v>
      </c>
      <c r="C7" s="497">
        <f>'SK1'!C7:H7</f>
        <v>0</v>
      </c>
      <c r="D7" s="498"/>
      <c r="E7" s="498"/>
      <c r="F7" s="498"/>
      <c r="G7" s="498"/>
      <c r="H7" s="499"/>
      <c r="J7" s="503"/>
      <c r="K7" s="503"/>
      <c r="L7" s="503"/>
      <c r="M7" s="503"/>
      <c r="N7" s="503"/>
      <c r="O7" s="503"/>
      <c r="P7" s="503"/>
      <c r="Q7" s="503"/>
      <c r="R7" s="503"/>
      <c r="S7" s="503"/>
      <c r="T7" s="503"/>
      <c r="U7" s="503"/>
      <c r="V7" s="12"/>
      <c r="W7" s="13"/>
    </row>
    <row r="8" spans="1:23" ht="3" customHeight="1">
      <c r="A8" s="486"/>
      <c r="B8" s="487"/>
      <c r="C8" s="487"/>
      <c r="D8" s="487"/>
      <c r="E8" s="487"/>
      <c r="F8" s="487"/>
      <c r="G8" s="487"/>
      <c r="H8" s="488"/>
    </row>
    <row r="9" spans="1:23" s="4" customFormat="1" ht="17.100000000000001" customHeight="1">
      <c r="A9" s="9" t="s">
        <v>26</v>
      </c>
      <c r="B9" s="504">
        <f>'SK1'!B9:H9</f>
        <v>0</v>
      </c>
      <c r="C9" s="504"/>
      <c r="D9" s="504"/>
      <c r="E9" s="504"/>
      <c r="F9" s="504"/>
      <c r="G9" s="504"/>
      <c r="H9" s="504"/>
      <c r="J9" s="12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</row>
    <row r="10" spans="1:23" ht="3" customHeight="1" thickBot="1">
      <c r="A10" s="486"/>
      <c r="B10" s="487"/>
      <c r="C10" s="487"/>
      <c r="D10" s="487"/>
      <c r="E10" s="487"/>
      <c r="F10" s="487"/>
      <c r="G10" s="487"/>
      <c r="H10" s="488"/>
    </row>
    <row r="11" spans="1:23" s="4" customFormat="1" ht="15.95" customHeight="1" thickBot="1">
      <c r="A11" s="452" t="s">
        <v>206</v>
      </c>
      <c r="B11" s="453"/>
      <c r="C11" s="453"/>
      <c r="D11" s="453"/>
      <c r="E11" s="453"/>
      <c r="F11" s="453"/>
      <c r="G11" s="453"/>
      <c r="H11" s="454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</row>
    <row r="12" spans="1:23" ht="3" customHeight="1">
      <c r="A12" s="540"/>
      <c r="B12" s="541"/>
      <c r="C12" s="541"/>
      <c r="D12" s="541"/>
      <c r="E12" s="541"/>
      <c r="F12" s="541"/>
      <c r="G12" s="541"/>
      <c r="H12" s="542"/>
    </row>
    <row r="13" spans="1:23" s="4" customFormat="1" ht="12.95" customHeight="1">
      <c r="A13" s="566"/>
      <c r="B13" s="566"/>
      <c r="C13" s="548" t="s">
        <v>76</v>
      </c>
      <c r="D13" s="548"/>
      <c r="E13" s="548"/>
      <c r="F13" s="548"/>
      <c r="G13" s="548"/>
      <c r="H13" s="548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</row>
    <row r="14" spans="1:23" s="4" customFormat="1" ht="12.95" customHeight="1">
      <c r="A14" s="566"/>
      <c r="B14" s="566"/>
      <c r="C14" s="548">
        <f>B7</f>
        <v>0</v>
      </c>
      <c r="D14" s="548"/>
      <c r="E14" s="548"/>
      <c r="F14" s="548">
        <f>C7</f>
        <v>0</v>
      </c>
      <c r="G14" s="548"/>
      <c r="H14" s="548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3" s="4" customFormat="1" ht="12.95" customHeight="1">
      <c r="A15" s="566"/>
      <c r="B15" s="566"/>
      <c r="C15" s="53"/>
      <c r="D15" s="53"/>
      <c r="E15" s="53"/>
      <c r="F15" s="53"/>
      <c r="G15" s="53"/>
      <c r="H15" s="53"/>
      <c r="J15" s="47"/>
      <c r="K15" s="15">
        <f>COUNTA(C15:D15,F15:G15)</f>
        <v>0</v>
      </c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3" s="4" customFormat="1" ht="12.95" customHeight="1">
      <c r="A16" s="566"/>
      <c r="B16" s="566"/>
      <c r="C16" s="443" t="s">
        <v>75</v>
      </c>
      <c r="D16" s="443"/>
      <c r="E16" s="443"/>
      <c r="F16" s="443"/>
      <c r="G16" s="443"/>
      <c r="H16" s="44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2" s="4" customFormat="1" ht="12.95" customHeight="1">
      <c r="A17" s="566"/>
      <c r="B17" s="566"/>
      <c r="C17" s="549"/>
      <c r="D17" s="549"/>
      <c r="E17" s="549"/>
      <c r="F17" s="550"/>
      <c r="G17" s="550"/>
      <c r="H17" s="550"/>
      <c r="J17" s="13"/>
      <c r="K17" s="15">
        <f>COUNTA(C17:H17)</f>
        <v>0</v>
      </c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2" ht="23.1" customHeight="1">
      <c r="A18" s="566"/>
      <c r="B18" s="566"/>
      <c r="C18" s="547"/>
      <c r="D18" s="547"/>
      <c r="E18" s="547"/>
      <c r="F18" s="547"/>
      <c r="G18" s="547"/>
      <c r="H18" s="547"/>
      <c r="J18" s="17"/>
      <c r="K18" s="15">
        <f>COUNTA(C18)</f>
        <v>0</v>
      </c>
    </row>
    <row r="19" spans="1:22" ht="3" customHeight="1" thickBot="1">
      <c r="A19" s="320"/>
      <c r="B19" s="321"/>
      <c r="C19" s="321"/>
      <c r="D19" s="321"/>
      <c r="E19" s="321"/>
      <c r="F19" s="321"/>
      <c r="G19" s="321"/>
      <c r="H19" s="322"/>
    </row>
    <row r="20" spans="1:22" s="4" customFormat="1" ht="15.95" customHeight="1" thickBot="1">
      <c r="A20" s="452" t="s">
        <v>643</v>
      </c>
      <c r="B20" s="453"/>
      <c r="C20" s="453"/>
      <c r="D20" s="453"/>
      <c r="E20" s="453"/>
      <c r="F20" s="453"/>
      <c r="G20" s="453"/>
      <c r="H20" s="454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</row>
    <row r="21" spans="1:22" ht="3" customHeight="1">
      <c r="A21" s="540"/>
      <c r="B21" s="541"/>
      <c r="C21" s="541"/>
      <c r="D21" s="541"/>
      <c r="E21" s="541"/>
      <c r="F21" s="541"/>
      <c r="G21" s="541"/>
      <c r="H21" s="542"/>
    </row>
    <row r="22" spans="1:22" s="4" customFormat="1" ht="12.95" customHeight="1">
      <c r="A22" s="543"/>
      <c r="B22" s="543"/>
      <c r="C22" s="443" t="s">
        <v>75</v>
      </c>
      <c r="D22" s="443"/>
      <c r="E22" s="443"/>
      <c r="F22" s="443"/>
      <c r="G22" s="443"/>
      <c r="H22" s="44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s="4" customFormat="1" ht="12.95" customHeight="1">
      <c r="A23" s="543"/>
      <c r="B23" s="543"/>
      <c r="C23" s="548">
        <f>B7</f>
        <v>0</v>
      </c>
      <c r="D23" s="548"/>
      <c r="E23" s="548"/>
      <c r="F23" s="548">
        <f>C7</f>
        <v>0</v>
      </c>
      <c r="G23" s="548"/>
      <c r="H23" s="548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s="4" customFormat="1" ht="12.95" customHeight="1">
      <c r="A24" s="543"/>
      <c r="B24" s="543"/>
      <c r="C24" s="549"/>
      <c r="D24" s="549"/>
      <c r="E24" s="549"/>
      <c r="F24" s="550"/>
      <c r="G24" s="550"/>
      <c r="H24" s="550"/>
      <c r="I24" s="13"/>
      <c r="J24" s="13"/>
      <c r="K24" s="15">
        <f>COUNTA(C24:H24)</f>
        <v>0</v>
      </c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ht="23.1" customHeight="1">
      <c r="A25" s="543"/>
      <c r="B25" s="543"/>
      <c r="C25" s="547"/>
      <c r="D25" s="547"/>
      <c r="E25" s="547"/>
      <c r="F25" s="547"/>
      <c r="G25" s="547"/>
      <c r="H25" s="547"/>
      <c r="J25" s="17"/>
      <c r="K25" s="15">
        <f>COUNTA(C25)</f>
        <v>0</v>
      </c>
    </row>
    <row r="26" spans="1:22" ht="3" customHeight="1" thickBot="1">
      <c r="A26" s="320"/>
      <c r="B26" s="321"/>
      <c r="C26" s="321"/>
      <c r="D26" s="321"/>
      <c r="E26" s="321"/>
      <c r="F26" s="321"/>
      <c r="G26" s="321"/>
      <c r="H26" s="322"/>
    </row>
    <row r="27" spans="1:22" s="4" customFormat="1" ht="15.95" customHeight="1" thickBot="1">
      <c r="A27" s="452" t="s">
        <v>645</v>
      </c>
      <c r="B27" s="453"/>
      <c r="C27" s="453"/>
      <c r="D27" s="453"/>
      <c r="E27" s="453"/>
      <c r="F27" s="453"/>
      <c r="G27" s="453"/>
      <c r="H27" s="454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ht="3" customHeight="1">
      <c r="A28" s="540"/>
      <c r="B28" s="541"/>
      <c r="C28" s="541"/>
      <c r="D28" s="541"/>
      <c r="E28" s="541"/>
      <c r="F28" s="541"/>
      <c r="G28" s="541"/>
      <c r="H28" s="542"/>
    </row>
    <row r="29" spans="1:22" s="4" customFormat="1" ht="12.95" customHeight="1">
      <c r="A29" s="543"/>
      <c r="B29" s="543"/>
      <c r="C29" s="443" t="s">
        <v>75</v>
      </c>
      <c r="D29" s="443"/>
      <c r="E29" s="443"/>
      <c r="F29" s="443"/>
      <c r="G29" s="443"/>
      <c r="H29" s="44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s="4" customFormat="1" ht="12.95" customHeight="1">
      <c r="A30" s="543"/>
      <c r="B30" s="543"/>
      <c r="C30" s="548">
        <f>B7</f>
        <v>0</v>
      </c>
      <c r="D30" s="548"/>
      <c r="E30" s="548"/>
      <c r="F30" s="548">
        <f>C7</f>
        <v>0</v>
      </c>
      <c r="G30" s="548"/>
      <c r="H30" s="548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s="4" customFormat="1" ht="12.95" customHeight="1">
      <c r="A31" s="543"/>
      <c r="B31" s="543"/>
      <c r="C31" s="549"/>
      <c r="D31" s="549"/>
      <c r="E31" s="549"/>
      <c r="F31" s="550"/>
      <c r="G31" s="550"/>
      <c r="H31" s="550"/>
      <c r="I31" s="13"/>
      <c r="J31" s="13"/>
      <c r="K31" s="15">
        <f>COUNTA(C31:H31)</f>
        <v>0</v>
      </c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ht="23.1" customHeight="1">
      <c r="A32" s="543"/>
      <c r="B32" s="543"/>
      <c r="C32" s="547"/>
      <c r="D32" s="547"/>
      <c r="E32" s="547"/>
      <c r="F32" s="547"/>
      <c r="G32" s="547"/>
      <c r="H32" s="547"/>
      <c r="J32" s="17"/>
      <c r="K32" s="15">
        <f>COUNTA(C32)</f>
        <v>0</v>
      </c>
    </row>
    <row r="33" spans="1:22" ht="3" customHeight="1" thickBot="1">
      <c r="A33" s="320"/>
      <c r="B33" s="321"/>
      <c r="C33" s="321"/>
      <c r="D33" s="321"/>
      <c r="E33" s="321"/>
      <c r="F33" s="321"/>
      <c r="G33" s="321"/>
      <c r="H33" s="322"/>
    </row>
    <row r="34" spans="1:22" s="4" customFormat="1" ht="15.95" customHeight="1" thickBot="1">
      <c r="A34" s="452" t="s">
        <v>644</v>
      </c>
      <c r="B34" s="453"/>
      <c r="C34" s="453"/>
      <c r="D34" s="453"/>
      <c r="E34" s="453"/>
      <c r="F34" s="453"/>
      <c r="G34" s="453"/>
      <c r="H34" s="454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</row>
    <row r="35" spans="1:22" ht="3" customHeight="1">
      <c r="A35" s="540"/>
      <c r="B35" s="541"/>
      <c r="C35" s="541"/>
      <c r="D35" s="541"/>
      <c r="E35" s="541"/>
      <c r="F35" s="541"/>
      <c r="G35" s="541"/>
      <c r="H35" s="542"/>
    </row>
    <row r="36" spans="1:22" s="4" customFormat="1" ht="12.95" customHeight="1">
      <c r="A36" s="543"/>
      <c r="B36" s="543"/>
      <c r="C36" s="443" t="s">
        <v>75</v>
      </c>
      <c r="D36" s="443"/>
      <c r="E36" s="443"/>
      <c r="F36" s="443"/>
      <c r="G36" s="443"/>
      <c r="H36" s="44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</row>
    <row r="37" spans="1:22" s="4" customFormat="1" ht="12.95" customHeight="1">
      <c r="A37" s="543"/>
      <c r="B37" s="543"/>
      <c r="C37" s="548">
        <f>B7</f>
        <v>0</v>
      </c>
      <c r="D37" s="548"/>
      <c r="E37" s="548"/>
      <c r="F37" s="548">
        <f>C7</f>
        <v>0</v>
      </c>
      <c r="G37" s="548"/>
      <c r="H37" s="548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</row>
    <row r="38" spans="1:22" s="4" customFormat="1" ht="12.95" customHeight="1">
      <c r="A38" s="543"/>
      <c r="B38" s="543"/>
      <c r="C38" s="549"/>
      <c r="D38" s="549"/>
      <c r="E38" s="549"/>
      <c r="F38" s="550"/>
      <c r="G38" s="550"/>
      <c r="H38" s="550"/>
      <c r="I38" s="13"/>
      <c r="J38" s="13"/>
      <c r="K38" s="15">
        <f>COUNTA(C38:H38)</f>
        <v>0</v>
      </c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</row>
    <row r="39" spans="1:22" ht="23.1" customHeight="1">
      <c r="A39" s="543"/>
      <c r="B39" s="543"/>
      <c r="C39" s="547"/>
      <c r="D39" s="547"/>
      <c r="E39" s="547"/>
      <c r="F39" s="547"/>
      <c r="G39" s="547"/>
      <c r="H39" s="547"/>
      <c r="J39" s="17"/>
      <c r="K39" s="15">
        <f>COUNTA(C39)</f>
        <v>0</v>
      </c>
    </row>
    <row r="40" spans="1:22" ht="3" customHeight="1" thickBot="1">
      <c r="A40" s="320"/>
      <c r="B40" s="321"/>
      <c r="C40" s="321"/>
      <c r="D40" s="321"/>
      <c r="E40" s="321"/>
      <c r="F40" s="321"/>
      <c r="G40" s="321"/>
      <c r="H40" s="322"/>
    </row>
    <row r="41" spans="1:22" s="4" customFormat="1" ht="15.95" customHeight="1" thickBot="1">
      <c r="A41" s="452" t="s">
        <v>937</v>
      </c>
      <c r="B41" s="453"/>
      <c r="C41" s="453"/>
      <c r="D41" s="453"/>
      <c r="E41" s="453"/>
      <c r="F41" s="453"/>
      <c r="G41" s="453"/>
      <c r="H41" s="454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</row>
    <row r="42" spans="1:22" ht="3" customHeight="1">
      <c r="A42" s="540"/>
      <c r="B42" s="541"/>
      <c r="C42" s="541"/>
      <c r="D42" s="541"/>
      <c r="E42" s="541"/>
      <c r="F42" s="541"/>
      <c r="G42" s="541"/>
      <c r="H42" s="542"/>
    </row>
    <row r="43" spans="1:22" s="4" customFormat="1" ht="12.95" customHeight="1">
      <c r="A43" s="543"/>
      <c r="B43" s="543"/>
      <c r="C43" s="443" t="s">
        <v>75</v>
      </c>
      <c r="D43" s="443"/>
      <c r="E43" s="443"/>
      <c r="F43" s="443"/>
      <c r="G43" s="443"/>
      <c r="H43" s="44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</row>
    <row r="44" spans="1:22" s="4" customFormat="1" ht="12.95" customHeight="1">
      <c r="A44" s="543"/>
      <c r="B44" s="543"/>
      <c r="C44" s="548">
        <f>B7</f>
        <v>0</v>
      </c>
      <c r="D44" s="548"/>
      <c r="E44" s="548"/>
      <c r="F44" s="548">
        <f>C7</f>
        <v>0</v>
      </c>
      <c r="G44" s="548"/>
      <c r="H44" s="548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</row>
    <row r="45" spans="1:22" s="4" customFormat="1" ht="12.95" customHeight="1">
      <c r="A45" s="543"/>
      <c r="B45" s="543"/>
      <c r="C45" s="549"/>
      <c r="D45" s="549"/>
      <c r="E45" s="549"/>
      <c r="F45" s="550"/>
      <c r="G45" s="550"/>
      <c r="H45" s="550"/>
      <c r="I45" s="13"/>
      <c r="J45" s="13"/>
      <c r="K45" s="15">
        <f>COUNTA(C45:H45)</f>
        <v>0</v>
      </c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</row>
    <row r="46" spans="1:22" ht="23.1" customHeight="1">
      <c r="A46" s="543"/>
      <c r="B46" s="543"/>
      <c r="C46" s="547"/>
      <c r="D46" s="547"/>
      <c r="E46" s="547"/>
      <c r="F46" s="547"/>
      <c r="G46" s="547"/>
      <c r="H46" s="547"/>
      <c r="J46" s="17"/>
      <c r="K46" s="15">
        <f>COUNTA(C46)</f>
        <v>0</v>
      </c>
    </row>
    <row r="47" spans="1:22" ht="3" customHeight="1" thickBot="1">
      <c r="A47" s="320"/>
      <c r="B47" s="321"/>
      <c r="C47" s="321"/>
      <c r="D47" s="321"/>
      <c r="E47" s="321"/>
      <c r="F47" s="321"/>
      <c r="G47" s="321"/>
      <c r="H47" s="322"/>
    </row>
    <row r="48" spans="1:22" s="4" customFormat="1" ht="15.95" customHeight="1" thickBot="1">
      <c r="A48" s="452" t="s">
        <v>1352</v>
      </c>
      <c r="B48" s="453"/>
      <c r="C48" s="453"/>
      <c r="D48" s="453"/>
      <c r="E48" s="453"/>
      <c r="F48" s="453"/>
      <c r="G48" s="453"/>
      <c r="H48" s="454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</row>
    <row r="49" spans="1:22" ht="3" customHeight="1">
      <c r="A49" s="540"/>
      <c r="B49" s="541"/>
      <c r="C49" s="541"/>
      <c r="D49" s="541"/>
      <c r="E49" s="541"/>
      <c r="F49" s="541"/>
      <c r="G49" s="541"/>
      <c r="H49" s="542"/>
    </row>
    <row r="50" spans="1:22" s="4" customFormat="1" ht="12.95" customHeight="1">
      <c r="A50" s="543"/>
      <c r="B50" s="543"/>
      <c r="C50" s="443" t="s">
        <v>77</v>
      </c>
      <c r="D50" s="443"/>
      <c r="E50" s="443"/>
      <c r="F50" s="443"/>
      <c r="G50" s="443"/>
      <c r="H50" s="44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</row>
    <row r="51" spans="1:22" s="4" customFormat="1" ht="12.95" customHeight="1">
      <c r="A51" s="543"/>
      <c r="B51" s="543"/>
      <c r="C51" s="544"/>
      <c r="D51" s="545"/>
      <c r="E51" s="545"/>
      <c r="F51" s="545"/>
      <c r="G51" s="545"/>
      <c r="H51" s="546"/>
      <c r="J51" s="13"/>
      <c r="K51" s="15">
        <f>COUNTA(C51:H51)</f>
        <v>0</v>
      </c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</row>
    <row r="52" spans="1:22" ht="23.1" customHeight="1">
      <c r="A52" s="543"/>
      <c r="B52" s="543"/>
      <c r="C52" s="547"/>
      <c r="D52" s="547"/>
      <c r="E52" s="547"/>
      <c r="F52" s="547"/>
      <c r="G52" s="547"/>
      <c r="H52" s="547"/>
      <c r="J52" s="17"/>
      <c r="K52" s="15">
        <f>COUNTA(C52)</f>
        <v>0</v>
      </c>
    </row>
    <row r="53" spans="1:22" ht="3" customHeight="1" thickBot="1">
      <c r="A53" s="376"/>
      <c r="B53" s="376"/>
      <c r="C53" s="376"/>
      <c r="D53" s="376"/>
      <c r="E53" s="376"/>
      <c r="F53" s="376"/>
      <c r="G53" s="376"/>
      <c r="H53" s="376"/>
    </row>
    <row r="54" spans="1:22" s="4" customFormat="1" ht="15.95" customHeight="1" thickBot="1">
      <c r="A54" s="452" t="s">
        <v>646</v>
      </c>
      <c r="B54" s="453"/>
      <c r="C54" s="453"/>
      <c r="D54" s="453"/>
      <c r="E54" s="453"/>
      <c r="F54" s="453"/>
      <c r="G54" s="453"/>
      <c r="H54" s="454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22" ht="3" customHeight="1">
      <c r="A55" s="540"/>
      <c r="B55" s="541"/>
      <c r="C55" s="541"/>
      <c r="D55" s="541"/>
      <c r="E55" s="541"/>
      <c r="F55" s="541"/>
      <c r="G55" s="541"/>
      <c r="H55" s="542"/>
    </row>
    <row r="56" spans="1:22" s="4" customFormat="1" ht="12.95" customHeight="1">
      <c r="A56" s="543"/>
      <c r="B56" s="543"/>
      <c r="C56" s="443" t="s">
        <v>74</v>
      </c>
      <c r="D56" s="443"/>
      <c r="E56" s="443"/>
      <c r="F56" s="443"/>
      <c r="G56" s="443"/>
      <c r="H56" s="44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</row>
    <row r="57" spans="1:22" s="4" customFormat="1" ht="12.95" customHeight="1">
      <c r="A57" s="543"/>
      <c r="B57" s="543"/>
      <c r="C57" s="544"/>
      <c r="D57" s="545"/>
      <c r="E57" s="545"/>
      <c r="F57" s="545"/>
      <c r="G57" s="545"/>
      <c r="H57" s="546"/>
      <c r="J57" s="13"/>
      <c r="K57" s="15">
        <f>COUNTA(C57:H57)</f>
        <v>0</v>
      </c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</row>
    <row r="58" spans="1:22" ht="23.1" customHeight="1">
      <c r="A58" s="543"/>
      <c r="B58" s="543"/>
      <c r="C58" s="547"/>
      <c r="D58" s="547"/>
      <c r="E58" s="547"/>
      <c r="F58" s="547"/>
      <c r="G58" s="547"/>
      <c r="H58" s="547"/>
      <c r="J58" s="17"/>
      <c r="K58" s="15">
        <f>COUNTA(C58)</f>
        <v>0</v>
      </c>
    </row>
    <row r="59" spans="1:22" ht="3" customHeight="1" thickBot="1">
      <c r="A59" s="356"/>
      <c r="B59" s="357"/>
      <c r="C59" s="357"/>
      <c r="D59" s="357"/>
      <c r="E59" s="357"/>
      <c r="F59" s="357"/>
      <c r="G59" s="357"/>
      <c r="H59" s="358"/>
    </row>
    <row r="60" spans="1:22" s="4" customFormat="1" ht="15.95" customHeight="1" thickBot="1">
      <c r="A60" s="452" t="s">
        <v>647</v>
      </c>
      <c r="B60" s="453"/>
      <c r="C60" s="453"/>
      <c r="D60" s="453"/>
      <c r="E60" s="453"/>
      <c r="F60" s="453"/>
      <c r="G60" s="453"/>
      <c r="H60" s="454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</row>
    <row r="61" spans="1:22" ht="3" customHeight="1">
      <c r="A61" s="540"/>
      <c r="B61" s="541"/>
      <c r="C61" s="541"/>
      <c r="D61" s="541"/>
      <c r="E61" s="541"/>
      <c r="F61" s="541"/>
      <c r="G61" s="541"/>
      <c r="H61" s="542"/>
    </row>
    <row r="62" spans="1:22" s="4" customFormat="1" ht="12.95" customHeight="1">
      <c r="A62" s="543"/>
      <c r="B62" s="543"/>
      <c r="C62" s="443" t="s">
        <v>74</v>
      </c>
      <c r="D62" s="443"/>
      <c r="E62" s="443"/>
      <c r="F62" s="443"/>
      <c r="G62" s="443"/>
      <c r="H62" s="44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</row>
    <row r="63" spans="1:22" s="4" customFormat="1" ht="12.95" customHeight="1">
      <c r="A63" s="543"/>
      <c r="B63" s="543"/>
      <c r="C63" s="544"/>
      <c r="D63" s="545"/>
      <c r="E63" s="545"/>
      <c r="F63" s="545"/>
      <c r="G63" s="545"/>
      <c r="H63" s="546"/>
      <c r="J63" s="13"/>
      <c r="K63" s="15">
        <f>COUNTA(C63:H63)</f>
        <v>0</v>
      </c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</row>
    <row r="64" spans="1:22" ht="23.1" customHeight="1">
      <c r="A64" s="543"/>
      <c r="B64" s="543"/>
      <c r="C64" s="547"/>
      <c r="D64" s="547"/>
      <c r="E64" s="547"/>
      <c r="F64" s="547"/>
      <c r="G64" s="547"/>
      <c r="H64" s="547"/>
      <c r="J64" s="79"/>
      <c r="K64" s="15">
        <f>COUNTA(C64)</f>
        <v>0</v>
      </c>
      <c r="L64" s="79"/>
      <c r="M64" s="79"/>
      <c r="N64" s="79"/>
    </row>
    <row r="65" spans="1:22" s="26" customFormat="1" ht="3" customHeight="1" thickBot="1">
      <c r="A65" s="376"/>
      <c r="B65" s="376"/>
      <c r="C65" s="376"/>
      <c r="D65" s="376"/>
      <c r="E65" s="376"/>
      <c r="F65" s="376"/>
      <c r="G65" s="376"/>
      <c r="H65" s="376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</row>
    <row r="66" spans="1:22" s="4" customFormat="1" ht="15.95" customHeight="1" thickBot="1">
      <c r="A66" s="452" t="s">
        <v>72</v>
      </c>
      <c r="B66" s="453"/>
      <c r="C66" s="453"/>
      <c r="D66" s="453"/>
      <c r="E66" s="453"/>
      <c r="F66" s="453"/>
      <c r="G66" s="453"/>
      <c r="H66" s="454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22" ht="3" customHeight="1">
      <c r="A67" s="540"/>
      <c r="B67" s="541"/>
      <c r="C67" s="541"/>
      <c r="D67" s="541"/>
      <c r="E67" s="541"/>
      <c r="F67" s="541"/>
      <c r="G67" s="541"/>
      <c r="H67" s="542"/>
    </row>
    <row r="68" spans="1:22" s="4" customFormat="1" ht="12.95" customHeight="1">
      <c r="A68" s="543"/>
      <c r="B68" s="543"/>
      <c r="C68" s="443" t="s">
        <v>77</v>
      </c>
      <c r="D68" s="443"/>
      <c r="E68" s="443"/>
      <c r="F68" s="443"/>
      <c r="G68" s="443"/>
      <c r="H68" s="44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</row>
    <row r="69" spans="1:22" s="4" customFormat="1" ht="12.95" customHeight="1">
      <c r="A69" s="543"/>
      <c r="B69" s="543"/>
      <c r="C69" s="544"/>
      <c r="D69" s="545"/>
      <c r="E69" s="545"/>
      <c r="F69" s="545"/>
      <c r="G69" s="545"/>
      <c r="H69" s="546"/>
      <c r="J69" s="13"/>
      <c r="K69" s="15">
        <f>COUNTA(C69:H69)</f>
        <v>0</v>
      </c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</row>
    <row r="70" spans="1:22" ht="23.1" customHeight="1">
      <c r="A70" s="543"/>
      <c r="B70" s="543"/>
      <c r="C70" s="547"/>
      <c r="D70" s="547"/>
      <c r="E70" s="547"/>
      <c r="F70" s="547"/>
      <c r="G70" s="547"/>
      <c r="H70" s="547"/>
      <c r="J70" s="79"/>
      <c r="K70" s="15">
        <f>COUNTA(C70)</f>
        <v>0</v>
      </c>
      <c r="L70" s="79"/>
      <c r="M70" s="79"/>
      <c r="N70" s="79"/>
    </row>
    <row r="71" spans="1:22" ht="3" customHeight="1" thickBot="1">
      <c r="A71" s="537"/>
      <c r="B71" s="538"/>
      <c r="C71" s="538"/>
      <c r="D71" s="538"/>
      <c r="E71" s="538"/>
      <c r="F71" s="538"/>
      <c r="G71" s="538"/>
      <c r="H71" s="539"/>
    </row>
    <row r="72" spans="1:22" s="4" customFormat="1" ht="15.95" customHeight="1" thickBot="1">
      <c r="A72" s="452" t="s">
        <v>73</v>
      </c>
      <c r="B72" s="453"/>
      <c r="C72" s="453"/>
      <c r="D72" s="453"/>
      <c r="E72" s="453"/>
      <c r="F72" s="453"/>
      <c r="G72" s="453"/>
      <c r="H72" s="454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</row>
    <row r="73" spans="1:22" ht="3" customHeight="1">
      <c r="A73" s="540"/>
      <c r="B73" s="541"/>
      <c r="C73" s="541"/>
      <c r="D73" s="541"/>
      <c r="E73" s="541"/>
      <c r="F73" s="541"/>
      <c r="G73" s="541"/>
      <c r="H73" s="542"/>
    </row>
    <row r="74" spans="1:22" s="4" customFormat="1" ht="12.95" customHeight="1">
      <c r="A74" s="543"/>
      <c r="B74" s="543"/>
      <c r="C74" s="443" t="s">
        <v>75</v>
      </c>
      <c r="D74" s="443"/>
      <c r="E74" s="443"/>
      <c r="F74" s="443"/>
      <c r="G74" s="443"/>
      <c r="H74" s="44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</row>
    <row r="75" spans="1:22" s="4" customFormat="1" ht="12.95" customHeight="1">
      <c r="A75" s="543"/>
      <c r="B75" s="543"/>
      <c r="C75" s="544"/>
      <c r="D75" s="545"/>
      <c r="E75" s="545"/>
      <c r="F75" s="545"/>
      <c r="G75" s="545"/>
      <c r="H75" s="546"/>
      <c r="J75" s="13"/>
      <c r="K75" s="15">
        <f>COUNTA(C75:H75)</f>
        <v>0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</row>
    <row r="76" spans="1:22" ht="23.1" customHeight="1">
      <c r="A76" s="543"/>
      <c r="B76" s="543"/>
      <c r="C76" s="547"/>
      <c r="D76" s="547"/>
      <c r="E76" s="547"/>
      <c r="F76" s="547"/>
      <c r="G76" s="547"/>
      <c r="H76" s="547"/>
      <c r="J76" s="79"/>
      <c r="K76" s="15">
        <f>COUNTA(C76)</f>
        <v>0</v>
      </c>
      <c r="L76" s="79"/>
      <c r="M76" s="79"/>
      <c r="N76" s="79"/>
    </row>
    <row r="77" spans="1:22" ht="3" customHeight="1" thickBot="1">
      <c r="A77" s="537"/>
      <c r="B77" s="538"/>
      <c r="C77" s="538"/>
      <c r="D77" s="538"/>
      <c r="E77" s="538"/>
      <c r="F77" s="538"/>
      <c r="G77" s="538"/>
      <c r="H77" s="539"/>
    </row>
    <row r="78" spans="1:22" s="4" customFormat="1" ht="15.95" customHeight="1" thickBot="1">
      <c r="A78" s="452" t="s">
        <v>654</v>
      </c>
      <c r="B78" s="453"/>
      <c r="C78" s="453"/>
      <c r="D78" s="453"/>
      <c r="E78" s="453"/>
      <c r="F78" s="453"/>
      <c r="G78" s="453"/>
      <c r="H78" s="454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</row>
    <row r="79" spans="1:22" ht="3" customHeight="1">
      <c r="A79" s="540"/>
      <c r="B79" s="541"/>
      <c r="C79" s="541"/>
      <c r="D79" s="541"/>
      <c r="E79" s="541"/>
      <c r="F79" s="541"/>
      <c r="G79" s="541"/>
      <c r="H79" s="542"/>
    </row>
    <row r="80" spans="1:22" s="4" customFormat="1" ht="12.95" customHeight="1">
      <c r="A80" s="543"/>
      <c r="B80" s="543"/>
      <c r="C80" s="443" t="s">
        <v>74</v>
      </c>
      <c r="D80" s="443"/>
      <c r="E80" s="443"/>
      <c r="F80" s="443"/>
      <c r="G80" s="443"/>
      <c r="H80" s="44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</row>
    <row r="81" spans="1:22" s="4" customFormat="1" ht="12.95" customHeight="1">
      <c r="A81" s="543"/>
      <c r="B81" s="543"/>
      <c r="C81" s="544"/>
      <c r="D81" s="545"/>
      <c r="E81" s="545"/>
      <c r="F81" s="545"/>
      <c r="G81" s="545"/>
      <c r="H81" s="546"/>
      <c r="J81" s="13"/>
      <c r="K81" s="15">
        <f>COUNTA(C81:H81)</f>
        <v>0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</row>
    <row r="82" spans="1:22" ht="23.1" customHeight="1">
      <c r="A82" s="543"/>
      <c r="B82" s="543"/>
      <c r="C82" s="547"/>
      <c r="D82" s="547"/>
      <c r="E82" s="547"/>
      <c r="F82" s="547"/>
      <c r="G82" s="547"/>
      <c r="H82" s="547"/>
      <c r="J82" s="79"/>
      <c r="K82" s="15">
        <f>COUNTA(C82)</f>
        <v>0</v>
      </c>
      <c r="L82" s="79"/>
      <c r="M82" s="79"/>
      <c r="N82" s="79"/>
    </row>
    <row r="83" spans="1:22" ht="3" customHeight="1" thickBot="1">
      <c r="A83" s="537"/>
      <c r="B83" s="538"/>
      <c r="C83" s="538"/>
      <c r="D83" s="538"/>
      <c r="E83" s="538"/>
      <c r="F83" s="538"/>
      <c r="G83" s="538"/>
      <c r="H83" s="539"/>
    </row>
    <row r="84" spans="1:22" s="4" customFormat="1" ht="15.95" customHeight="1" thickBot="1">
      <c r="A84" s="452" t="s">
        <v>664</v>
      </c>
      <c r="B84" s="453"/>
      <c r="C84" s="453"/>
      <c r="D84" s="453"/>
      <c r="E84" s="453"/>
      <c r="F84" s="453"/>
      <c r="G84" s="453"/>
      <c r="H84" s="454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</row>
    <row r="85" spans="1:22" ht="3" customHeight="1">
      <c r="A85" s="540"/>
      <c r="B85" s="541"/>
      <c r="C85" s="541"/>
      <c r="D85" s="541"/>
      <c r="E85" s="541"/>
      <c r="F85" s="541"/>
      <c r="G85" s="541"/>
      <c r="H85" s="542"/>
    </row>
    <row r="86" spans="1:22" s="4" customFormat="1" ht="12.95" customHeight="1">
      <c r="A86" s="543"/>
      <c r="B86" s="543"/>
      <c r="C86" s="443" t="s">
        <v>75</v>
      </c>
      <c r="D86" s="443"/>
      <c r="E86" s="443"/>
      <c r="F86" s="443"/>
      <c r="G86" s="443"/>
      <c r="H86" s="44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</row>
    <row r="87" spans="1:22" s="4" customFormat="1" ht="12.95" customHeight="1">
      <c r="A87" s="543"/>
      <c r="B87" s="543"/>
      <c r="C87" s="544"/>
      <c r="D87" s="545"/>
      <c r="E87" s="545"/>
      <c r="F87" s="545"/>
      <c r="G87" s="545"/>
      <c r="H87" s="546"/>
      <c r="J87" s="13"/>
      <c r="K87" s="15">
        <f>COUNTA(C87:H87)</f>
        <v>0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</row>
    <row r="88" spans="1:22" ht="23.1" customHeight="1">
      <c r="A88" s="543"/>
      <c r="B88" s="543"/>
      <c r="C88" s="547"/>
      <c r="D88" s="547"/>
      <c r="E88" s="547"/>
      <c r="F88" s="547"/>
      <c r="G88" s="547"/>
      <c r="H88" s="547"/>
      <c r="J88" s="79"/>
      <c r="K88" s="15">
        <f>COUNTA(C88)</f>
        <v>0</v>
      </c>
      <c r="L88" s="79"/>
      <c r="M88" s="79"/>
      <c r="N88" s="79"/>
    </row>
    <row r="89" spans="1:22" ht="3" customHeight="1" thickBot="1">
      <c r="A89" s="320"/>
      <c r="B89" s="321"/>
      <c r="C89" s="321"/>
      <c r="D89" s="321"/>
      <c r="E89" s="321"/>
      <c r="F89" s="321"/>
      <c r="G89" s="321"/>
      <c r="H89" s="322"/>
    </row>
    <row r="90" spans="1:22" s="4" customFormat="1" ht="15.95" customHeight="1" thickBot="1">
      <c r="A90" s="452" t="s">
        <v>656</v>
      </c>
      <c r="B90" s="453"/>
      <c r="C90" s="453"/>
      <c r="D90" s="453"/>
      <c r="E90" s="453"/>
      <c r="F90" s="453"/>
      <c r="G90" s="453"/>
      <c r="H90" s="454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</row>
    <row r="91" spans="1:22" ht="3" customHeight="1">
      <c r="A91" s="540"/>
      <c r="B91" s="541"/>
      <c r="C91" s="541"/>
      <c r="D91" s="541"/>
      <c r="E91" s="541"/>
      <c r="F91" s="541"/>
      <c r="G91" s="541"/>
      <c r="H91" s="542"/>
    </row>
    <row r="92" spans="1:22" s="4" customFormat="1" ht="12.95" customHeight="1">
      <c r="A92" s="543"/>
      <c r="B92" s="543"/>
      <c r="C92" s="443" t="s">
        <v>667</v>
      </c>
      <c r="D92" s="443"/>
      <c r="E92" s="443"/>
      <c r="F92" s="443"/>
      <c r="G92" s="443"/>
      <c r="H92" s="44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</row>
    <row r="93" spans="1:22" s="4" customFormat="1" ht="12.95" customHeight="1">
      <c r="A93" s="543"/>
      <c r="B93" s="543"/>
      <c r="C93" s="558"/>
      <c r="D93" s="558"/>
      <c r="E93" s="558"/>
      <c r="F93" s="558"/>
      <c r="G93" s="558"/>
      <c r="H93" s="558"/>
      <c r="I93" s="13"/>
      <c r="J93" s="13"/>
      <c r="K93" s="15">
        <f>COUNTA(C93:H93)</f>
        <v>0</v>
      </c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</row>
    <row r="94" spans="1:22" ht="23.1" customHeight="1">
      <c r="A94" s="543"/>
      <c r="B94" s="543"/>
      <c r="C94" s="547"/>
      <c r="D94" s="547"/>
      <c r="E94" s="547"/>
      <c r="F94" s="547"/>
      <c r="G94" s="547"/>
      <c r="H94" s="547"/>
      <c r="J94" s="17"/>
      <c r="K94" s="15">
        <f>COUNTA(C94)</f>
        <v>0</v>
      </c>
    </row>
    <row r="95" spans="1:22" ht="3" customHeight="1" thickBot="1">
      <c r="A95" s="537"/>
      <c r="B95" s="538"/>
      <c r="C95" s="538"/>
      <c r="D95" s="538"/>
      <c r="E95" s="538"/>
      <c r="F95" s="538"/>
      <c r="G95" s="538"/>
      <c r="H95" s="539"/>
    </row>
    <row r="96" spans="1:22" s="4" customFormat="1" ht="15.95" customHeight="1" thickBot="1">
      <c r="A96" s="452" t="s">
        <v>649</v>
      </c>
      <c r="B96" s="453"/>
      <c r="C96" s="453"/>
      <c r="D96" s="453"/>
      <c r="E96" s="453"/>
      <c r="F96" s="453"/>
      <c r="G96" s="453"/>
      <c r="H96" s="454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</row>
    <row r="97" spans="1:22" ht="3" customHeight="1">
      <c r="A97" s="540"/>
      <c r="B97" s="541"/>
      <c r="C97" s="541"/>
      <c r="D97" s="541"/>
      <c r="E97" s="541"/>
      <c r="F97" s="541"/>
      <c r="G97" s="541"/>
      <c r="H97" s="542"/>
    </row>
    <row r="98" spans="1:22" s="4" customFormat="1" ht="12.95" customHeight="1">
      <c r="A98" s="543"/>
      <c r="B98" s="543"/>
      <c r="C98" s="443" t="s">
        <v>653</v>
      </c>
      <c r="D98" s="443"/>
      <c r="E98" s="443"/>
      <c r="F98" s="443"/>
      <c r="G98" s="443"/>
      <c r="H98" s="44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</row>
    <row r="99" spans="1:22" s="4" customFormat="1" ht="12.95" customHeight="1">
      <c r="A99" s="543"/>
      <c r="B99" s="543"/>
      <c r="C99" s="544"/>
      <c r="D99" s="545"/>
      <c r="E99" s="545"/>
      <c r="F99" s="545"/>
      <c r="G99" s="545"/>
      <c r="H99" s="546"/>
      <c r="J99" s="13"/>
      <c r="K99" s="15">
        <f>COUNTA(C99:H99)</f>
        <v>0</v>
      </c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</row>
    <row r="100" spans="1:22" ht="23.1" customHeight="1">
      <c r="A100" s="543"/>
      <c r="B100" s="543"/>
      <c r="C100" s="547"/>
      <c r="D100" s="547"/>
      <c r="E100" s="547"/>
      <c r="F100" s="547"/>
      <c r="G100" s="547"/>
      <c r="H100" s="547"/>
      <c r="J100" s="79"/>
      <c r="K100" s="15">
        <f>COUNTA(C100)</f>
        <v>0</v>
      </c>
      <c r="L100" s="79"/>
      <c r="M100" s="79"/>
      <c r="N100" s="79"/>
    </row>
    <row r="101" spans="1:22" ht="3" customHeight="1">
      <c r="A101" s="537"/>
      <c r="B101" s="538"/>
      <c r="C101" s="538"/>
      <c r="D101" s="538"/>
      <c r="E101" s="538"/>
      <c r="F101" s="538"/>
      <c r="G101" s="538"/>
      <c r="H101" s="539"/>
    </row>
    <row r="102" spans="1:22" ht="3" customHeight="1" thickBot="1">
      <c r="A102" s="537"/>
      <c r="B102" s="538"/>
      <c r="C102" s="538"/>
      <c r="D102" s="538"/>
      <c r="E102" s="538"/>
      <c r="F102" s="538"/>
      <c r="G102" s="538"/>
      <c r="H102" s="539"/>
    </row>
    <row r="103" spans="1:22" s="4" customFormat="1" ht="15.95" customHeight="1" thickBot="1">
      <c r="A103" s="452" t="s">
        <v>650</v>
      </c>
      <c r="B103" s="453"/>
      <c r="C103" s="453"/>
      <c r="D103" s="453"/>
      <c r="E103" s="453"/>
      <c r="F103" s="453"/>
      <c r="G103" s="453"/>
      <c r="H103" s="454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</row>
    <row r="104" spans="1:22" ht="3" customHeight="1">
      <c r="A104" s="540"/>
      <c r="B104" s="541"/>
      <c r="C104" s="541"/>
      <c r="D104" s="541"/>
      <c r="E104" s="541"/>
      <c r="F104" s="541"/>
      <c r="G104" s="541"/>
      <c r="H104" s="542"/>
    </row>
    <row r="105" spans="1:22" s="4" customFormat="1" ht="12.95" customHeight="1">
      <c r="A105" s="543"/>
      <c r="B105" s="543"/>
      <c r="C105" s="443" t="s">
        <v>74</v>
      </c>
      <c r="D105" s="443"/>
      <c r="E105" s="443"/>
      <c r="F105" s="443"/>
      <c r="G105" s="443"/>
      <c r="H105" s="44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</row>
    <row r="106" spans="1:22" s="4" customFormat="1" ht="12.95" customHeight="1">
      <c r="A106" s="543"/>
      <c r="B106" s="543"/>
      <c r="C106" s="544"/>
      <c r="D106" s="545"/>
      <c r="E106" s="545"/>
      <c r="F106" s="545"/>
      <c r="G106" s="545"/>
      <c r="H106" s="546"/>
      <c r="J106" s="13"/>
      <c r="K106" s="15">
        <f>COUNTA(C106:H106)</f>
        <v>0</v>
      </c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</row>
    <row r="107" spans="1:22" ht="23.1" customHeight="1">
      <c r="A107" s="543"/>
      <c r="B107" s="543"/>
      <c r="C107" s="547"/>
      <c r="D107" s="547"/>
      <c r="E107" s="547"/>
      <c r="F107" s="547"/>
      <c r="G107" s="547"/>
      <c r="H107" s="547"/>
      <c r="J107" s="79"/>
      <c r="K107" s="15">
        <f>COUNTA(C107)</f>
        <v>0</v>
      </c>
      <c r="L107" s="79"/>
      <c r="M107" s="79"/>
      <c r="N107" s="79"/>
    </row>
    <row r="108" spans="1:22" ht="3" customHeight="1" thickBot="1">
      <c r="A108" s="537"/>
      <c r="B108" s="538"/>
      <c r="C108" s="538"/>
      <c r="D108" s="538"/>
      <c r="E108" s="538"/>
      <c r="F108" s="538"/>
      <c r="G108" s="538"/>
      <c r="H108" s="539"/>
    </row>
    <row r="109" spans="1:22" s="4" customFormat="1" ht="15.95" customHeight="1" thickBot="1">
      <c r="A109" s="452" t="s">
        <v>78</v>
      </c>
      <c r="B109" s="453"/>
      <c r="C109" s="453"/>
      <c r="D109" s="453"/>
      <c r="E109" s="453"/>
      <c r="F109" s="453"/>
      <c r="G109" s="453"/>
      <c r="H109" s="454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</row>
    <row r="110" spans="1:22" ht="3" customHeight="1">
      <c r="A110" s="540"/>
      <c r="B110" s="541"/>
      <c r="C110" s="541"/>
      <c r="D110" s="541"/>
      <c r="E110" s="541"/>
      <c r="F110" s="541"/>
      <c r="G110" s="541"/>
      <c r="H110" s="542"/>
    </row>
    <row r="111" spans="1:22" s="4" customFormat="1" ht="12.95" customHeight="1">
      <c r="A111" s="543"/>
      <c r="B111" s="543"/>
      <c r="C111" s="443" t="s">
        <v>77</v>
      </c>
      <c r="D111" s="443"/>
      <c r="E111" s="443"/>
      <c r="F111" s="443"/>
      <c r="G111" s="443"/>
      <c r="H111" s="44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</row>
    <row r="112" spans="1:22" s="4" customFormat="1" ht="12.95" customHeight="1">
      <c r="A112" s="543"/>
      <c r="B112" s="543"/>
      <c r="C112" s="544"/>
      <c r="D112" s="545"/>
      <c r="E112" s="545"/>
      <c r="F112" s="545"/>
      <c r="G112" s="545"/>
      <c r="H112" s="546"/>
      <c r="J112" s="13"/>
      <c r="K112" s="15">
        <f>COUNTA(C112:H112)</f>
        <v>0</v>
      </c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</row>
    <row r="113" spans="1:22" ht="23.1" customHeight="1">
      <c r="A113" s="543"/>
      <c r="B113" s="543"/>
      <c r="C113" s="547"/>
      <c r="D113" s="547"/>
      <c r="E113" s="547"/>
      <c r="F113" s="547"/>
      <c r="G113" s="547"/>
      <c r="H113" s="547"/>
      <c r="J113" s="79"/>
      <c r="K113" s="15">
        <f>COUNTA(C113)</f>
        <v>0</v>
      </c>
      <c r="L113" s="79"/>
      <c r="M113" s="79"/>
      <c r="N113" s="79"/>
    </row>
    <row r="114" spans="1:22" ht="3" customHeight="1" thickBot="1">
      <c r="A114" s="537"/>
      <c r="B114" s="538"/>
      <c r="C114" s="538"/>
      <c r="D114" s="538"/>
      <c r="E114" s="538"/>
      <c r="F114" s="538"/>
      <c r="G114" s="538"/>
      <c r="H114" s="539"/>
    </row>
    <row r="115" spans="1:22" s="4" customFormat="1" ht="15.95" customHeight="1" thickBot="1">
      <c r="A115" s="452" t="s">
        <v>655</v>
      </c>
      <c r="B115" s="453"/>
      <c r="C115" s="453"/>
      <c r="D115" s="453"/>
      <c r="E115" s="453"/>
      <c r="F115" s="453"/>
      <c r="G115" s="453"/>
      <c r="H115" s="454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</row>
    <row r="116" spans="1:22" ht="3" customHeight="1">
      <c r="A116" s="540"/>
      <c r="B116" s="541"/>
      <c r="C116" s="541"/>
      <c r="D116" s="541"/>
      <c r="E116" s="541"/>
      <c r="F116" s="541"/>
      <c r="G116" s="541"/>
      <c r="H116" s="542"/>
    </row>
    <row r="117" spans="1:22" s="4" customFormat="1" ht="12.95" customHeight="1">
      <c r="A117" s="543"/>
      <c r="B117" s="543"/>
      <c r="C117" s="443" t="s">
        <v>77</v>
      </c>
      <c r="D117" s="443"/>
      <c r="E117" s="443"/>
      <c r="F117" s="443"/>
      <c r="G117" s="443"/>
      <c r="H117" s="44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</row>
    <row r="118" spans="1:22" s="4" customFormat="1" ht="12.95" customHeight="1">
      <c r="A118" s="543"/>
      <c r="B118" s="543"/>
      <c r="C118" s="544"/>
      <c r="D118" s="545"/>
      <c r="E118" s="545"/>
      <c r="F118" s="545"/>
      <c r="G118" s="545"/>
      <c r="H118" s="546"/>
      <c r="J118" s="13"/>
      <c r="K118" s="15">
        <f>COUNTA(C118:H118)</f>
        <v>0</v>
      </c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</row>
    <row r="119" spans="1:22" ht="45" customHeight="1">
      <c r="A119" s="543"/>
      <c r="B119" s="543"/>
      <c r="C119" s="547"/>
      <c r="D119" s="547"/>
      <c r="E119" s="547"/>
      <c r="F119" s="547"/>
      <c r="G119" s="547"/>
      <c r="H119" s="547"/>
      <c r="J119" s="79"/>
      <c r="K119" s="15">
        <f>COUNTA(C119)</f>
        <v>0</v>
      </c>
      <c r="L119" s="79"/>
      <c r="M119" s="79"/>
      <c r="N119" s="79"/>
    </row>
    <row r="120" spans="1:22" ht="3" customHeight="1">
      <c r="A120" s="537"/>
      <c r="B120" s="538"/>
      <c r="C120" s="538"/>
      <c r="D120" s="538"/>
      <c r="E120" s="538"/>
      <c r="F120" s="538"/>
      <c r="G120" s="538"/>
      <c r="H120" s="539"/>
    </row>
    <row r="121" spans="1:22" s="4" customFormat="1" ht="15.95" customHeight="1" thickBot="1">
      <c r="A121" s="563" t="s">
        <v>931</v>
      </c>
      <c r="B121" s="564"/>
      <c r="C121" s="564"/>
      <c r="D121" s="564"/>
      <c r="E121" s="564"/>
      <c r="F121" s="564"/>
      <c r="G121" s="564"/>
      <c r="H121" s="565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</row>
    <row r="122" spans="1:22" ht="3" customHeight="1">
      <c r="A122" s="540"/>
      <c r="B122" s="541"/>
      <c r="C122" s="541"/>
      <c r="D122" s="541"/>
      <c r="E122" s="541"/>
      <c r="F122" s="541"/>
      <c r="G122" s="541"/>
      <c r="H122" s="542"/>
    </row>
    <row r="123" spans="1:22" s="4" customFormat="1" ht="12.95" customHeight="1">
      <c r="A123" s="543"/>
      <c r="B123" s="543"/>
      <c r="C123" s="443" t="s">
        <v>77</v>
      </c>
      <c r="D123" s="443"/>
      <c r="E123" s="443"/>
      <c r="F123" s="443"/>
      <c r="G123" s="443"/>
      <c r="H123" s="44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</row>
    <row r="124" spans="1:22" s="4" customFormat="1" ht="12.95" customHeight="1">
      <c r="A124" s="543"/>
      <c r="B124" s="543"/>
      <c r="C124" s="544"/>
      <c r="D124" s="545"/>
      <c r="E124" s="545"/>
      <c r="F124" s="545"/>
      <c r="G124" s="545"/>
      <c r="H124" s="546"/>
      <c r="J124" s="13"/>
      <c r="K124" s="15">
        <f>COUNTA(C124:H124)</f>
        <v>0</v>
      </c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</row>
    <row r="125" spans="1:22" ht="30" customHeight="1">
      <c r="A125" s="543"/>
      <c r="B125" s="543"/>
      <c r="C125" s="547"/>
      <c r="D125" s="547"/>
      <c r="E125" s="547"/>
      <c r="F125" s="547"/>
      <c r="G125" s="547"/>
      <c r="H125" s="547"/>
      <c r="J125" s="79"/>
      <c r="K125" s="15">
        <f>COUNTA(C125)</f>
        <v>0</v>
      </c>
      <c r="L125" s="79"/>
      <c r="M125" s="79"/>
      <c r="N125" s="79"/>
    </row>
    <row r="126" spans="1:22" ht="3" customHeight="1" thickBot="1">
      <c r="A126" s="320"/>
      <c r="B126" s="321"/>
      <c r="C126" s="321"/>
      <c r="D126" s="321"/>
      <c r="E126" s="321"/>
      <c r="F126" s="321"/>
      <c r="G126" s="321"/>
      <c r="H126" s="322"/>
    </row>
    <row r="127" spans="1:22" s="4" customFormat="1" ht="15.95" customHeight="1" thickBot="1">
      <c r="A127" s="452" t="s">
        <v>723</v>
      </c>
      <c r="B127" s="453"/>
      <c r="C127" s="453"/>
      <c r="D127" s="453"/>
      <c r="E127" s="453"/>
      <c r="F127" s="453"/>
      <c r="G127" s="453"/>
      <c r="H127" s="454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</row>
    <row r="128" spans="1:22" ht="3" customHeight="1">
      <c r="A128" s="540"/>
      <c r="B128" s="541"/>
      <c r="C128" s="541"/>
      <c r="D128" s="541"/>
      <c r="E128" s="541"/>
      <c r="F128" s="541"/>
      <c r="G128" s="541"/>
      <c r="H128" s="542"/>
    </row>
    <row r="129" spans="1:22" s="4" customFormat="1" ht="12.95" customHeight="1">
      <c r="A129" s="224"/>
      <c r="B129" s="223"/>
      <c r="C129" s="551" t="s">
        <v>724</v>
      </c>
      <c r="D129" s="552"/>
      <c r="E129" s="552"/>
      <c r="F129" s="552"/>
      <c r="G129" s="552"/>
      <c r="H129" s="55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</row>
    <row r="130" spans="1:22" s="4" customFormat="1" ht="12.95" customHeight="1">
      <c r="A130" s="554"/>
      <c r="B130" s="554"/>
      <c r="C130" s="555"/>
      <c r="D130" s="556"/>
      <c r="E130" s="556"/>
      <c r="F130" s="556"/>
      <c r="G130" s="556"/>
      <c r="H130" s="557"/>
      <c r="I130" s="13"/>
      <c r="J130" s="13"/>
      <c r="K130" s="15">
        <f>COUNTA(C130:H130)</f>
        <v>0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</row>
    <row r="131" spans="1:22" ht="30" customHeight="1">
      <c r="A131" s="543"/>
      <c r="B131" s="543"/>
      <c r="C131" s="547"/>
      <c r="D131" s="547"/>
      <c r="E131" s="547"/>
      <c r="F131" s="547"/>
      <c r="G131" s="547"/>
      <c r="H131" s="547"/>
      <c r="J131" s="17"/>
      <c r="K131" s="15">
        <f>COUNTA(C131)</f>
        <v>0</v>
      </c>
    </row>
    <row r="132" spans="1:22" ht="3" customHeight="1">
      <c r="A132" s="356"/>
      <c r="B132" s="357"/>
      <c r="C132" s="357"/>
      <c r="D132" s="357"/>
      <c r="E132" s="357"/>
      <c r="F132" s="357"/>
      <c r="G132" s="357"/>
      <c r="H132" s="358"/>
    </row>
    <row r="133" spans="1:22" ht="20.100000000000001" customHeight="1">
      <c r="A133" s="489"/>
      <c r="B133" s="490"/>
      <c r="C133" s="491" t="s">
        <v>83</v>
      </c>
      <c r="D133" s="491"/>
      <c r="E133" s="491"/>
      <c r="F133" s="491"/>
      <c r="G133" s="491"/>
      <c r="H133" s="492"/>
    </row>
    <row r="134" spans="1:22" ht="9.9499999999999993" customHeight="1">
      <c r="A134" s="489"/>
      <c r="B134" s="490"/>
      <c r="C134" s="493">
        <f>'SK1'!B35</f>
        <v>0</v>
      </c>
      <c r="D134" s="493"/>
      <c r="E134" s="493"/>
      <c r="F134" s="493"/>
      <c r="G134" s="493"/>
      <c r="H134" s="494"/>
      <c r="J134" s="12"/>
    </row>
    <row r="135" spans="1:22" ht="9.9499999999999993" customHeight="1">
      <c r="A135" s="489"/>
      <c r="B135" s="490"/>
      <c r="C135" s="450" t="s">
        <v>17</v>
      </c>
      <c r="D135" s="450"/>
      <c r="E135" s="450"/>
      <c r="F135" s="450"/>
      <c r="G135" s="450"/>
      <c r="H135" s="451"/>
    </row>
    <row r="145" spans="4:7">
      <c r="G145" s="145"/>
    </row>
    <row r="146" spans="4:7">
      <c r="G146" s="145"/>
    </row>
    <row r="147" spans="4:7">
      <c r="G147" s="145"/>
    </row>
    <row r="150" spans="4:7">
      <c r="D150" s="74"/>
    </row>
    <row r="151" spans="4:7">
      <c r="D151" s="74"/>
    </row>
    <row r="152" spans="4:7">
      <c r="D152" s="74"/>
    </row>
    <row r="153" spans="4:7">
      <c r="D153" s="74"/>
    </row>
    <row r="154" spans="4:7">
      <c r="D154" s="74"/>
    </row>
    <row r="155" spans="4:7">
      <c r="D155" s="74"/>
    </row>
    <row r="156" spans="4:7">
      <c r="D156" s="74"/>
    </row>
    <row r="157" spans="4:7">
      <c r="D157" s="74"/>
    </row>
    <row r="158" spans="4:7">
      <c r="D158" s="74"/>
    </row>
    <row r="159" spans="4:7">
      <c r="D159" s="74"/>
    </row>
    <row r="160" spans="4:7">
      <c r="D160" s="74"/>
    </row>
    <row r="161" spans="4:7">
      <c r="D161" s="74"/>
      <c r="G161" s="112"/>
    </row>
    <row r="162" spans="4:7">
      <c r="D162" s="74"/>
    </row>
    <row r="163" spans="4:7">
      <c r="D163" s="74"/>
      <c r="G163" s="112"/>
    </row>
    <row r="164" spans="4:7">
      <c r="D164" s="74"/>
      <c r="G164" s="112"/>
    </row>
    <row r="165" spans="4:7">
      <c r="D165" s="74"/>
    </row>
    <row r="166" spans="4:7">
      <c r="D166" s="74"/>
    </row>
    <row r="167" spans="4:7">
      <c r="D167" s="74"/>
    </row>
    <row r="168" spans="4:7">
      <c r="D168" s="74"/>
    </row>
    <row r="169" spans="4:7">
      <c r="D169" s="74"/>
    </row>
    <row r="170" spans="4:7">
      <c r="D170" s="74"/>
    </row>
    <row r="171" spans="4:7">
      <c r="D171" s="74"/>
    </row>
    <row r="172" spans="4:7">
      <c r="D172" s="74"/>
    </row>
    <row r="173" spans="4:7">
      <c r="D173" s="74"/>
    </row>
    <row r="174" spans="4:7">
      <c r="D174" s="74"/>
    </row>
    <row r="175" spans="4:7">
      <c r="D175" s="74"/>
    </row>
    <row r="176" spans="4:7">
      <c r="D176" s="74"/>
    </row>
    <row r="177" spans="4:4">
      <c r="D177" s="74"/>
    </row>
    <row r="178" spans="4:4">
      <c r="D178" s="74"/>
    </row>
    <row r="179" spans="4:4">
      <c r="D179" s="74"/>
    </row>
    <row r="180" spans="4:4">
      <c r="D180" s="74"/>
    </row>
  </sheetData>
  <sheetProtection algorithmName="SHA-512" hashValue="D08NmkQbwwh8kPo7XDHhRSg0pGUZ4vK0e7gsJlL+g/Smdpz3pQ1rp3sbdYRc39xVR4vyY5Ts20GCwhQSY2OpdQ==" saltValue="g+/i5x5FtaOt55th79c82w==" spinCount="100000" sheet="1" objects="1" scenarios="1" selectLockedCells="1"/>
  <mergeCells count="171">
    <mergeCell ref="C5:H5"/>
    <mergeCell ref="C6:H6"/>
    <mergeCell ref="J6:U6"/>
    <mergeCell ref="C7:H7"/>
    <mergeCell ref="J7:U7"/>
    <mergeCell ref="A8:H8"/>
    <mergeCell ref="A1:A2"/>
    <mergeCell ref="B1:B2"/>
    <mergeCell ref="C1:H2"/>
    <mergeCell ref="A3:H3"/>
    <mergeCell ref="A4:B4"/>
    <mergeCell ref="C4:D4"/>
    <mergeCell ref="E4:F4"/>
    <mergeCell ref="G4:H4"/>
    <mergeCell ref="B9:H9"/>
    <mergeCell ref="A10:H10"/>
    <mergeCell ref="A11:H11"/>
    <mergeCell ref="A12:H12"/>
    <mergeCell ref="A13:B18"/>
    <mergeCell ref="C13:H13"/>
    <mergeCell ref="C14:E14"/>
    <mergeCell ref="F14:H14"/>
    <mergeCell ref="C16:H16"/>
    <mergeCell ref="C17:E17"/>
    <mergeCell ref="F17:H17"/>
    <mergeCell ref="C18:H18"/>
    <mergeCell ref="A19:H19"/>
    <mergeCell ref="A20:H20"/>
    <mergeCell ref="A21:H21"/>
    <mergeCell ref="A22:B25"/>
    <mergeCell ref="C22:H22"/>
    <mergeCell ref="C23:E23"/>
    <mergeCell ref="F23:H23"/>
    <mergeCell ref="C24:E24"/>
    <mergeCell ref="F24:H24"/>
    <mergeCell ref="C25:H25"/>
    <mergeCell ref="A26:H26"/>
    <mergeCell ref="A27:H27"/>
    <mergeCell ref="A28:H28"/>
    <mergeCell ref="A29:B32"/>
    <mergeCell ref="C29:H29"/>
    <mergeCell ref="C30:E30"/>
    <mergeCell ref="F30:H30"/>
    <mergeCell ref="C31:E31"/>
    <mergeCell ref="F31:H31"/>
    <mergeCell ref="C32:H32"/>
    <mergeCell ref="A33:H33"/>
    <mergeCell ref="A34:H34"/>
    <mergeCell ref="A35:H35"/>
    <mergeCell ref="A36:B39"/>
    <mergeCell ref="C36:H36"/>
    <mergeCell ref="C37:E37"/>
    <mergeCell ref="F37:H37"/>
    <mergeCell ref="C38:E38"/>
    <mergeCell ref="F38:H38"/>
    <mergeCell ref="C39:H39"/>
    <mergeCell ref="A40:H40"/>
    <mergeCell ref="A41:H41"/>
    <mergeCell ref="A42:H42"/>
    <mergeCell ref="A43:B46"/>
    <mergeCell ref="C43:H43"/>
    <mergeCell ref="C44:E44"/>
    <mergeCell ref="F44:H44"/>
    <mergeCell ref="C45:E45"/>
    <mergeCell ref="F45:H45"/>
    <mergeCell ref="C46:H46"/>
    <mergeCell ref="A47:H47"/>
    <mergeCell ref="A48:H48"/>
    <mergeCell ref="A49:H49"/>
    <mergeCell ref="A50:B52"/>
    <mergeCell ref="C50:H50"/>
    <mergeCell ref="C51:H51"/>
    <mergeCell ref="C52:H52"/>
    <mergeCell ref="A59:H59"/>
    <mergeCell ref="A60:H60"/>
    <mergeCell ref="A61:H61"/>
    <mergeCell ref="A62:B64"/>
    <mergeCell ref="C62:H62"/>
    <mergeCell ref="C63:H63"/>
    <mergeCell ref="C64:H64"/>
    <mergeCell ref="A53:H53"/>
    <mergeCell ref="A54:H54"/>
    <mergeCell ref="A55:H55"/>
    <mergeCell ref="A56:B58"/>
    <mergeCell ref="C56:H56"/>
    <mergeCell ref="C57:H57"/>
    <mergeCell ref="C58:H58"/>
    <mergeCell ref="A71:H71"/>
    <mergeCell ref="A72:H72"/>
    <mergeCell ref="A73:H73"/>
    <mergeCell ref="A74:B76"/>
    <mergeCell ref="C74:H74"/>
    <mergeCell ref="C75:H75"/>
    <mergeCell ref="C76:H76"/>
    <mergeCell ref="A65:H65"/>
    <mergeCell ref="A66:H66"/>
    <mergeCell ref="A67:H67"/>
    <mergeCell ref="A68:B70"/>
    <mergeCell ref="C68:H68"/>
    <mergeCell ref="C69:H69"/>
    <mergeCell ref="C70:H70"/>
    <mergeCell ref="A89:H89"/>
    <mergeCell ref="A84:H84"/>
    <mergeCell ref="A85:H85"/>
    <mergeCell ref="A86:B88"/>
    <mergeCell ref="C86:H86"/>
    <mergeCell ref="C87:H87"/>
    <mergeCell ref="C88:H88"/>
    <mergeCell ref="A83:H83"/>
    <mergeCell ref="A77:H77"/>
    <mergeCell ref="A78:H78"/>
    <mergeCell ref="A79:H79"/>
    <mergeCell ref="A80:B82"/>
    <mergeCell ref="C80:H80"/>
    <mergeCell ref="C81:H81"/>
    <mergeCell ref="C82:H82"/>
    <mergeCell ref="A96:H96"/>
    <mergeCell ref="A97:H97"/>
    <mergeCell ref="A98:B100"/>
    <mergeCell ref="C98:H98"/>
    <mergeCell ref="C99:H99"/>
    <mergeCell ref="C100:H100"/>
    <mergeCell ref="A95:H95"/>
    <mergeCell ref="A90:H90"/>
    <mergeCell ref="A91:H91"/>
    <mergeCell ref="A92:B94"/>
    <mergeCell ref="C92:H92"/>
    <mergeCell ref="C93:E93"/>
    <mergeCell ref="F93:H93"/>
    <mergeCell ref="C94:H94"/>
    <mergeCell ref="A108:H108"/>
    <mergeCell ref="A109:H109"/>
    <mergeCell ref="A110:H110"/>
    <mergeCell ref="A111:B113"/>
    <mergeCell ref="C111:H111"/>
    <mergeCell ref="C112:H112"/>
    <mergeCell ref="C113:H113"/>
    <mergeCell ref="A101:H101"/>
    <mergeCell ref="A102:H102"/>
    <mergeCell ref="A103:H103"/>
    <mergeCell ref="A104:H104"/>
    <mergeCell ref="A105:B107"/>
    <mergeCell ref="C105:H105"/>
    <mergeCell ref="C106:H106"/>
    <mergeCell ref="C107:H107"/>
    <mergeCell ref="A120:H120"/>
    <mergeCell ref="A121:H121"/>
    <mergeCell ref="A122:H122"/>
    <mergeCell ref="A123:B125"/>
    <mergeCell ref="C123:H123"/>
    <mergeCell ref="C124:H124"/>
    <mergeCell ref="C125:H125"/>
    <mergeCell ref="A114:H114"/>
    <mergeCell ref="A115:H115"/>
    <mergeCell ref="A116:H116"/>
    <mergeCell ref="A117:B119"/>
    <mergeCell ref="C117:H117"/>
    <mergeCell ref="C118:H118"/>
    <mergeCell ref="C119:H119"/>
    <mergeCell ref="A132:H132"/>
    <mergeCell ref="A133:B135"/>
    <mergeCell ref="C133:H133"/>
    <mergeCell ref="C134:H134"/>
    <mergeCell ref="C135:H135"/>
    <mergeCell ref="A126:H126"/>
    <mergeCell ref="A127:H127"/>
    <mergeCell ref="A128:H128"/>
    <mergeCell ref="C129:H129"/>
    <mergeCell ref="A130:B131"/>
    <mergeCell ref="C130:H130"/>
    <mergeCell ref="C131:H131"/>
  </mergeCells>
  <conditionalFormatting sqref="B9:H9">
    <cfRule type="notContainsBlanks" dxfId="485" priority="2207">
      <formula>LEN(TRIM(B9))&gt;0</formula>
    </cfRule>
  </conditionalFormatting>
  <conditionalFormatting sqref="B9:H9">
    <cfRule type="cellIs" dxfId="484" priority="2205" operator="between">
      <formula>0</formula>
      <formula>0</formula>
    </cfRule>
  </conditionalFormatting>
  <conditionalFormatting sqref="B9:H9">
    <cfRule type="notContainsBlanks" dxfId="483" priority="2206">
      <formula>LEN(TRIM(B9))&gt;0</formula>
    </cfRule>
  </conditionalFormatting>
  <conditionalFormatting sqref="B6:H7">
    <cfRule type="cellIs" dxfId="482" priority="2202" operator="between">
      <formula>0</formula>
      <formula>0</formula>
    </cfRule>
    <cfRule type="notContainsBlanks" dxfId="481" priority="2203">
      <formula>LEN(TRIM(B6))&gt;0</formula>
    </cfRule>
    <cfRule type="notContainsBlanks" dxfId="480" priority="2204">
      <formula>LEN(TRIM(B6))&gt;0</formula>
    </cfRule>
  </conditionalFormatting>
  <conditionalFormatting sqref="C4:H4">
    <cfRule type="cellIs" dxfId="479" priority="2199" operator="between">
      <formula>0</formula>
      <formula>0</formula>
    </cfRule>
    <cfRule type="notContainsBlanks" dxfId="478" priority="2200">
      <formula>LEN(TRIM(C4))&gt;0</formula>
    </cfRule>
    <cfRule type="cellIs" dxfId="477" priority="2201" operator="between">
      <formula>0</formula>
      <formula>0</formula>
    </cfRule>
  </conditionalFormatting>
  <conditionalFormatting sqref="C134:H134">
    <cfRule type="cellIs" dxfId="476" priority="2188" operator="between">
      <formula>0</formula>
      <formula>0</formula>
    </cfRule>
    <cfRule type="notContainsBlanks" dxfId="475" priority="2189">
      <formula>LEN(TRIM(C134))&gt;0</formula>
    </cfRule>
    <cfRule type="cellIs" dxfId="474" priority="2195" operator="between">
      <formula>0</formula>
      <formula>0</formula>
    </cfRule>
    <cfRule type="cellIs" dxfId="473" priority="2196" operator="between">
      <formula>0</formula>
      <formula>0</formula>
    </cfRule>
  </conditionalFormatting>
  <conditionalFormatting sqref="C14:H14">
    <cfRule type="cellIs" dxfId="472" priority="2190" operator="between">
      <formula>0</formula>
      <formula>0</formula>
    </cfRule>
    <cfRule type="notContainsBlanks" dxfId="471" priority="2191">
      <formula>LEN(TRIM(C14))&gt;0</formula>
    </cfRule>
  </conditionalFormatting>
  <conditionalFormatting sqref="C14:H14">
    <cfRule type="notContainsBlanks" dxfId="470" priority="2208">
      <formula>LEN(TRIM(C14))&gt;0</formula>
    </cfRule>
  </conditionalFormatting>
  <conditionalFormatting sqref="C37:H37">
    <cfRule type="cellIs" dxfId="469" priority="2180" operator="between">
      <formula>0</formula>
      <formula>0</formula>
    </cfRule>
    <cfRule type="notContainsBlanks" dxfId="468" priority="2181">
      <formula>LEN(TRIM(C37))&gt;0</formula>
    </cfRule>
  </conditionalFormatting>
  <conditionalFormatting sqref="C37:H37">
    <cfRule type="notContainsBlanks" dxfId="467" priority="2182">
      <formula>LEN(TRIM(C37))&gt;0</formula>
    </cfRule>
  </conditionalFormatting>
  <conditionalFormatting sqref="A1:A2">
    <cfRule type="cellIs" dxfId="466" priority="1898" operator="between">
      <formula>0</formula>
      <formula>0</formula>
    </cfRule>
    <cfRule type="cellIs" dxfId="465" priority="1899" operator="between">
      <formula>1</formula>
      <formula>300</formula>
    </cfRule>
  </conditionalFormatting>
  <conditionalFormatting sqref="C23:H23">
    <cfRule type="cellIs" dxfId="464" priority="1890" operator="between">
      <formula>0</formula>
      <formula>0</formula>
    </cfRule>
    <cfRule type="notContainsBlanks" dxfId="463" priority="1891">
      <formula>LEN(TRIM(C23))&gt;0</formula>
    </cfRule>
  </conditionalFormatting>
  <conditionalFormatting sqref="C23:H23">
    <cfRule type="notContainsBlanks" dxfId="462" priority="1892">
      <formula>LEN(TRIM(C23))&gt;0</formula>
    </cfRule>
  </conditionalFormatting>
  <conditionalFormatting sqref="C30:H30">
    <cfRule type="cellIs" dxfId="461" priority="1802" operator="between">
      <formula>0</formula>
      <formula>0</formula>
    </cfRule>
    <cfRule type="notContainsBlanks" dxfId="460" priority="1803">
      <formula>LEN(TRIM(C30))&gt;0</formula>
    </cfRule>
  </conditionalFormatting>
  <conditionalFormatting sqref="C30:H30">
    <cfRule type="notContainsBlanks" dxfId="459" priority="1804">
      <formula>LEN(TRIM(C30))&gt;0</formula>
    </cfRule>
  </conditionalFormatting>
  <conditionalFormatting sqref="C1:H2">
    <cfRule type="containsText" dxfId="458" priority="1401" operator="containsText" text="Superpuchar">
      <formula>NOT(ISERROR(SEARCH("Superpuchar",C1)))</formula>
    </cfRule>
    <cfRule type="containsText" dxfId="457" priority="1402" operator="containsText" text="Puchar Polski">
      <formula>NOT(ISERROR(SEARCH("Puchar Polski",C1)))</formula>
    </cfRule>
    <cfRule type="cellIs" dxfId="456" priority="1403" operator="between">
      <formula>0</formula>
      <formula>0</formula>
    </cfRule>
    <cfRule type="containsText" dxfId="455" priority="1404" operator="containsText" text="PlusLiga">
      <formula>NOT(ISERROR(SEARCH("PlusLiga",C1)))</formula>
    </cfRule>
    <cfRule type="containsText" dxfId="454" priority="1405" operator="containsText" text="TAURON 1.Liga">
      <formula>NOT(ISERROR(SEARCH("TAURON 1.Liga",C1)))</formula>
    </cfRule>
    <cfRule type="containsText" dxfId="453" priority="1406" operator="containsText" text="TAURON Liga">
      <formula>NOT(ISERROR(SEARCH("TAURON Liga",C1)))</formula>
    </cfRule>
    <cfRule type="containsBlanks" dxfId="452" priority="1407">
      <formula>LEN(TRIM(C1))=0</formula>
    </cfRule>
  </conditionalFormatting>
  <conditionalFormatting sqref="C44:H44">
    <cfRule type="cellIs" dxfId="451" priority="1233" operator="between">
      <formula>0</formula>
      <formula>0</formula>
    </cfRule>
    <cfRule type="notContainsBlanks" dxfId="450" priority="1234">
      <formula>LEN(TRIM(C44))&gt;0</formula>
    </cfRule>
  </conditionalFormatting>
  <conditionalFormatting sqref="C44:H44">
    <cfRule type="notContainsBlanks" dxfId="449" priority="1235">
      <formula>LEN(TRIM(C44))&gt;0</formula>
    </cfRule>
  </conditionalFormatting>
  <conditionalFormatting sqref="D15:E15">
    <cfRule type="notContainsBlanks" dxfId="448" priority="1231">
      <formula>LEN(TRIM(D15))&gt;0</formula>
    </cfRule>
  </conditionalFormatting>
  <conditionalFormatting sqref="D15:E15">
    <cfRule type="notContainsBlanks" dxfId="447" priority="1225">
      <formula>LEN(TRIM(D15))&gt;0</formula>
    </cfRule>
    <cfRule type="containsBlanks" dxfId="446" priority="1230">
      <formula>LEN(TRIM(D15))=0</formula>
    </cfRule>
  </conditionalFormatting>
  <conditionalFormatting sqref="D15:E15">
    <cfRule type="containsBlanks" dxfId="445" priority="1226">
      <formula>LEN(TRIM(D15))=0</formula>
    </cfRule>
    <cfRule type="containsBlanks" dxfId="444" priority="1228">
      <formula>LEN(TRIM(D15))=0</formula>
    </cfRule>
  </conditionalFormatting>
  <conditionalFormatting sqref="C15:E15">
    <cfRule type="notContainsBlanks" dxfId="443" priority="1232">
      <formula>LEN(TRIM(C15))&gt;0</formula>
    </cfRule>
  </conditionalFormatting>
  <conditionalFormatting sqref="C15">
    <cfRule type="notContainsBlanks" dxfId="442" priority="1224">
      <formula>LEN(TRIM(C15))&gt;0</formula>
    </cfRule>
  </conditionalFormatting>
  <conditionalFormatting sqref="C15">
    <cfRule type="notContainsBlanks" dxfId="441" priority="1219">
      <formula>LEN(TRIM(C15))&gt;0</formula>
    </cfRule>
    <cfRule type="containsBlanks" dxfId="440" priority="1223">
      <formula>LEN(TRIM(C15))=0</formula>
    </cfRule>
  </conditionalFormatting>
  <conditionalFormatting sqref="C15">
    <cfRule type="containsBlanks" dxfId="439" priority="1220">
      <formula>LEN(TRIM(C15))=0</formula>
    </cfRule>
    <cfRule type="containsBlanks" dxfId="438" priority="1221">
      <formula>LEN(TRIM(C15))=0</formula>
    </cfRule>
    <cfRule type="notContainsBlanks" dxfId="437" priority="1222">
      <formula>LEN(TRIM(C15))&gt;0</formula>
    </cfRule>
  </conditionalFormatting>
  <conditionalFormatting sqref="C17 F17">
    <cfRule type="containsText" dxfId="436" priority="1151" operator="containsText" text="TAK">
      <formula>NOT(ISERROR(SEARCH("TAK",C17)))</formula>
    </cfRule>
  </conditionalFormatting>
  <conditionalFormatting sqref="C17 F17">
    <cfRule type="containsText" dxfId="435" priority="1150" operator="containsText" text="NIE">
      <formula>NOT(ISERROR(SEARCH("NIE",C17)))</formula>
    </cfRule>
  </conditionalFormatting>
  <conditionalFormatting sqref="C17">
    <cfRule type="containsBlanks" dxfId="434" priority="1148">
      <formula>LEN(TRIM(C17))=0</formula>
    </cfRule>
    <cfRule type="containsText" dxfId="433" priority="1149" operator="containsText" text="TAK">
      <formula>NOT(ISERROR(SEARCH("TAK",C17)))</formula>
    </cfRule>
  </conditionalFormatting>
  <conditionalFormatting sqref="C17">
    <cfRule type="containsText" dxfId="432" priority="1147" operator="containsText" text="NIE">
      <formula>NOT(ISERROR(SEARCH("NIE",C17)))</formula>
    </cfRule>
  </conditionalFormatting>
  <conditionalFormatting sqref="C17:E17">
    <cfRule type="containsText" dxfId="431" priority="1145" operator="containsText" text="TAK">
      <formula>NOT(ISERROR(SEARCH("TAK",C17)))</formula>
    </cfRule>
    <cfRule type="containsText" dxfId="430" priority="1146" operator="containsText" text="NIE">
      <formula>NOT(ISERROR(SEARCH("NIE",C17)))</formula>
    </cfRule>
  </conditionalFormatting>
  <conditionalFormatting sqref="F17">
    <cfRule type="containsText" dxfId="429" priority="1144" operator="containsText" text="TAK">
      <formula>NOT(ISERROR(SEARCH("TAK",F17)))</formula>
    </cfRule>
  </conditionalFormatting>
  <conditionalFormatting sqref="F17">
    <cfRule type="containsText" dxfId="428" priority="1143" operator="containsText" text="NIE">
      <formula>NOT(ISERROR(SEARCH("NIE",F17)))</formula>
    </cfRule>
  </conditionalFormatting>
  <conditionalFormatting sqref="F17:H17">
    <cfRule type="containsText" dxfId="427" priority="1141" operator="containsText" text="TAK">
      <formula>NOT(ISERROR(SEARCH("TAK",F17)))</formula>
    </cfRule>
    <cfRule type="containsText" dxfId="426" priority="1142" operator="containsText" text="NIE">
      <formula>NOT(ISERROR(SEARCH("NIE",F17)))</formula>
    </cfRule>
  </conditionalFormatting>
  <conditionalFormatting sqref="C17 F17">
    <cfRule type="containsText" dxfId="425" priority="1140" operator="containsText" text="TAK">
      <formula>NOT(ISERROR(SEARCH("TAK",C17)))</formula>
    </cfRule>
  </conditionalFormatting>
  <conditionalFormatting sqref="C17 F17">
    <cfRule type="containsText" dxfId="424" priority="1139" operator="containsText" text="NIE">
      <formula>NOT(ISERROR(SEARCH("NIE",C17)))</formula>
    </cfRule>
  </conditionalFormatting>
  <conditionalFormatting sqref="C17:H17">
    <cfRule type="containsText" dxfId="423" priority="1137" operator="containsText" text="TAK">
      <formula>NOT(ISERROR(SEARCH("TAK",C17)))</formula>
    </cfRule>
    <cfRule type="containsText" dxfId="422" priority="1138" operator="containsText" text="NIE">
      <formula>NOT(ISERROR(SEARCH("NIE",C17)))</formula>
    </cfRule>
  </conditionalFormatting>
  <conditionalFormatting sqref="C18">
    <cfRule type="notContainsBlanks" dxfId="421" priority="1136">
      <formula>LEN(TRIM(C18))&gt;0</formula>
    </cfRule>
  </conditionalFormatting>
  <conditionalFormatting sqref="C18:H18">
    <cfRule type="containsBlanks" dxfId="420" priority="1135">
      <formula>LEN(TRIM(C18))=0</formula>
    </cfRule>
  </conditionalFormatting>
  <conditionalFormatting sqref="C17:H17">
    <cfRule type="containsBlanks" dxfId="419" priority="1134">
      <formula>LEN(TRIM(C17))=0</formula>
    </cfRule>
  </conditionalFormatting>
  <conditionalFormatting sqref="C18">
    <cfRule type="notContainsBlanks" dxfId="418" priority="1133">
      <formula>LEN(TRIM(C18))&gt;0</formula>
    </cfRule>
  </conditionalFormatting>
  <conditionalFormatting sqref="C18">
    <cfRule type="notContainsBlanks" dxfId="417" priority="1132">
      <formula>LEN(TRIM(C18))&gt;0</formula>
    </cfRule>
  </conditionalFormatting>
  <conditionalFormatting sqref="F17">
    <cfRule type="containsText" dxfId="416" priority="1131" operator="containsText" text="TAK">
      <formula>NOT(ISERROR(SEARCH("TAK",F17)))</formula>
    </cfRule>
  </conditionalFormatting>
  <conditionalFormatting sqref="F17">
    <cfRule type="containsText" dxfId="415" priority="1130" operator="containsText" text="NIE">
      <formula>NOT(ISERROR(SEARCH("NIE",F17)))</formula>
    </cfRule>
  </conditionalFormatting>
  <conditionalFormatting sqref="F17:H17">
    <cfRule type="containsText" dxfId="414" priority="1128" operator="containsText" text="TAK">
      <formula>NOT(ISERROR(SEARCH("TAK",F17)))</formula>
    </cfRule>
    <cfRule type="containsText" dxfId="413" priority="1129" operator="containsText" text="NIE">
      <formula>NOT(ISERROR(SEARCH("NIE",F17)))</formula>
    </cfRule>
  </conditionalFormatting>
  <conditionalFormatting sqref="F17">
    <cfRule type="containsText" dxfId="412" priority="1127" operator="containsText" text="TAK">
      <formula>NOT(ISERROR(SEARCH("TAK",F17)))</formula>
    </cfRule>
  </conditionalFormatting>
  <conditionalFormatting sqref="F17">
    <cfRule type="containsText" dxfId="411" priority="1126" operator="containsText" text="NIE">
      <formula>NOT(ISERROR(SEARCH("NIE",F17)))</formula>
    </cfRule>
  </conditionalFormatting>
  <conditionalFormatting sqref="F17:H17">
    <cfRule type="containsText" dxfId="410" priority="1124" operator="containsText" text="TAK">
      <formula>NOT(ISERROR(SEARCH("TAK",F17)))</formula>
    </cfRule>
    <cfRule type="containsText" dxfId="409" priority="1125" operator="containsText" text="NIE">
      <formula>NOT(ISERROR(SEARCH("NIE",F17)))</formula>
    </cfRule>
  </conditionalFormatting>
  <conditionalFormatting sqref="C52">
    <cfRule type="notContainsBlanks" dxfId="408" priority="951">
      <formula>LEN(TRIM(C52))&gt;0</formula>
    </cfRule>
  </conditionalFormatting>
  <conditionalFormatting sqref="C52:H52">
    <cfRule type="containsBlanks" dxfId="407" priority="950">
      <formula>LEN(TRIM(C52))=0</formula>
    </cfRule>
  </conditionalFormatting>
  <conditionalFormatting sqref="C52">
    <cfRule type="notContainsBlanks" dxfId="406" priority="944">
      <formula>LEN(TRIM(C52))&gt;0</formula>
    </cfRule>
  </conditionalFormatting>
  <conditionalFormatting sqref="C52">
    <cfRule type="notContainsBlanks" dxfId="405" priority="943">
      <formula>LEN(TRIM(C52))&gt;0</formula>
    </cfRule>
  </conditionalFormatting>
  <conditionalFormatting sqref="F93">
    <cfRule type="containsBlanks" dxfId="404" priority="827">
      <formula>LEN(TRIM(F93))=0</formula>
    </cfRule>
    <cfRule type="containsText" dxfId="403" priority="828" operator="containsText" text="TAK">
      <formula>NOT(ISERROR(SEARCH("TAK",F93)))</formula>
    </cfRule>
  </conditionalFormatting>
  <conditionalFormatting sqref="F93">
    <cfRule type="containsText" dxfId="402" priority="826" operator="containsText" text="NIE">
      <formula>NOT(ISERROR(SEARCH("NIE",F93)))</formula>
    </cfRule>
  </conditionalFormatting>
  <conditionalFormatting sqref="F93:H93">
    <cfRule type="containsBlanks" dxfId="401" priority="782">
      <formula>LEN(TRIM(F93))=0</formula>
    </cfRule>
    <cfRule type="containsText" dxfId="400" priority="824" operator="containsText" text="TAK">
      <formula>NOT(ISERROR(SEARCH("TAK",F93)))</formula>
    </cfRule>
    <cfRule type="containsText" dxfId="399" priority="825" operator="containsText" text="NIE">
      <formula>NOT(ISERROR(SEARCH("NIE",F93)))</formula>
    </cfRule>
  </conditionalFormatting>
  <conditionalFormatting sqref="F93:H93">
    <cfRule type="containsBlanks" dxfId="398" priority="823">
      <formula>LEN(TRIM(F93))=0</formula>
    </cfRule>
  </conditionalFormatting>
  <conditionalFormatting sqref="F93:H93">
    <cfRule type="containsBlanks" dxfId="397" priority="822">
      <formula>LEN(TRIM(F93))=0</formula>
    </cfRule>
  </conditionalFormatting>
  <conditionalFormatting sqref="F93">
    <cfRule type="containsBlanks" dxfId="396" priority="820">
      <formula>LEN(TRIM(F93))=0</formula>
    </cfRule>
    <cfRule type="containsText" dxfId="395" priority="821" operator="containsText" text="TAK">
      <formula>NOT(ISERROR(SEARCH("TAK",F93)))</formula>
    </cfRule>
  </conditionalFormatting>
  <conditionalFormatting sqref="F93">
    <cfRule type="containsText" dxfId="394" priority="819" operator="containsText" text="NIE">
      <formula>NOT(ISERROR(SEARCH("NIE",F93)))</formula>
    </cfRule>
  </conditionalFormatting>
  <conditionalFormatting sqref="F93">
    <cfRule type="containsBlanks" dxfId="393" priority="817">
      <formula>LEN(TRIM(F93))=0</formula>
    </cfRule>
    <cfRule type="containsText" dxfId="392" priority="818" operator="containsText" text="TAK">
      <formula>NOT(ISERROR(SEARCH("TAK",F93)))</formula>
    </cfRule>
  </conditionalFormatting>
  <conditionalFormatting sqref="F93">
    <cfRule type="containsText" dxfId="391" priority="816" operator="containsText" text="NIE">
      <formula>NOT(ISERROR(SEARCH("NIE",F93)))</formula>
    </cfRule>
  </conditionalFormatting>
  <conditionalFormatting sqref="F93:H93">
    <cfRule type="containsText" dxfId="390" priority="814" operator="containsText" text="TAK">
      <formula>NOT(ISERROR(SEARCH("TAK",F93)))</formula>
    </cfRule>
    <cfRule type="containsText" dxfId="389" priority="815" operator="containsText" text="NIE">
      <formula>NOT(ISERROR(SEARCH("NIE",F93)))</formula>
    </cfRule>
  </conditionalFormatting>
  <conditionalFormatting sqref="F93">
    <cfRule type="containsBlanks" dxfId="388" priority="812">
      <formula>LEN(TRIM(F93))=0</formula>
    </cfRule>
    <cfRule type="containsText" dxfId="387" priority="813" operator="containsText" text="TAK">
      <formula>NOT(ISERROR(SEARCH("TAK",F93)))</formula>
    </cfRule>
  </conditionalFormatting>
  <conditionalFormatting sqref="F93">
    <cfRule type="containsText" dxfId="386" priority="811" operator="containsText" text="NIE">
      <formula>NOT(ISERROR(SEARCH("NIE",F93)))</formula>
    </cfRule>
  </conditionalFormatting>
  <conditionalFormatting sqref="F93:H93">
    <cfRule type="containsBlanks" dxfId="385" priority="808">
      <formula>LEN(TRIM(F93))=0</formula>
    </cfRule>
    <cfRule type="containsText" dxfId="384" priority="809" operator="containsText" text="TAK">
      <formula>NOT(ISERROR(SEARCH("TAK",F93)))</formula>
    </cfRule>
    <cfRule type="containsText" dxfId="383" priority="810" operator="containsText" text="NIE">
      <formula>NOT(ISERROR(SEARCH("NIE",F93)))</formula>
    </cfRule>
  </conditionalFormatting>
  <conditionalFormatting sqref="F93">
    <cfRule type="containsBlanks" dxfId="382" priority="806">
      <formula>LEN(TRIM(F93))=0</formula>
    </cfRule>
    <cfRule type="containsText" dxfId="381" priority="807" operator="containsText" text="TAK">
      <formula>NOT(ISERROR(SEARCH("TAK",F93)))</formula>
    </cfRule>
  </conditionalFormatting>
  <conditionalFormatting sqref="F93">
    <cfRule type="containsText" dxfId="380" priority="805" operator="containsText" text="NIE">
      <formula>NOT(ISERROR(SEARCH("NIE",F93)))</formula>
    </cfRule>
  </conditionalFormatting>
  <conditionalFormatting sqref="F93">
    <cfRule type="containsBlanks" dxfId="379" priority="803">
      <formula>LEN(TRIM(F93))=0</formula>
    </cfRule>
    <cfRule type="containsText" dxfId="378" priority="804" operator="containsText" text="TAK">
      <formula>NOT(ISERROR(SEARCH("TAK",F93)))</formula>
    </cfRule>
  </conditionalFormatting>
  <conditionalFormatting sqref="F93">
    <cfRule type="containsText" dxfId="377" priority="802" operator="containsText" text="NIE">
      <formula>NOT(ISERROR(SEARCH("NIE",F93)))</formula>
    </cfRule>
  </conditionalFormatting>
  <conditionalFormatting sqref="F93:H93">
    <cfRule type="containsText" dxfId="376" priority="800" operator="containsText" text="TAK">
      <formula>NOT(ISERROR(SEARCH("TAK",F93)))</formula>
    </cfRule>
    <cfRule type="containsText" dxfId="375" priority="801" operator="containsText" text="NIE">
      <formula>NOT(ISERROR(SEARCH("NIE",F93)))</formula>
    </cfRule>
  </conditionalFormatting>
  <conditionalFormatting sqref="F93">
    <cfRule type="containsBlanks" dxfId="374" priority="798">
      <formula>LEN(TRIM(F93))=0</formula>
    </cfRule>
    <cfRule type="containsText" dxfId="373" priority="799" operator="containsText" text="TAK">
      <formula>NOT(ISERROR(SEARCH("TAK",F93)))</formula>
    </cfRule>
  </conditionalFormatting>
  <conditionalFormatting sqref="F93">
    <cfRule type="containsText" dxfId="372" priority="797" operator="containsText" text="NIE">
      <formula>NOT(ISERROR(SEARCH("NIE",F93)))</formula>
    </cfRule>
  </conditionalFormatting>
  <conditionalFormatting sqref="F93:H93">
    <cfRule type="containsBlanks" dxfId="371" priority="794">
      <formula>LEN(TRIM(F93))=0</formula>
    </cfRule>
    <cfRule type="containsText" dxfId="370" priority="795" operator="containsText" text="TAK">
      <formula>NOT(ISERROR(SEARCH("TAK",F93)))</formula>
    </cfRule>
    <cfRule type="containsText" dxfId="369" priority="796" operator="containsText" text="NIE">
      <formula>NOT(ISERROR(SEARCH("NIE",F93)))</formula>
    </cfRule>
  </conditionalFormatting>
  <conditionalFormatting sqref="F93">
    <cfRule type="containsBlanks" dxfId="368" priority="792">
      <formula>LEN(TRIM(F93))=0</formula>
    </cfRule>
    <cfRule type="containsText" dxfId="367" priority="793" operator="containsText" text="TAK">
      <formula>NOT(ISERROR(SEARCH("TAK",F93)))</formula>
    </cfRule>
  </conditionalFormatting>
  <conditionalFormatting sqref="F93">
    <cfRule type="containsText" dxfId="366" priority="791" operator="containsText" text="NIE">
      <formula>NOT(ISERROR(SEARCH("NIE",F93)))</formula>
    </cfRule>
  </conditionalFormatting>
  <conditionalFormatting sqref="F93:H93">
    <cfRule type="containsText" dxfId="365" priority="789" operator="containsText" text="TAK">
      <formula>NOT(ISERROR(SEARCH("TAK",F93)))</formula>
    </cfRule>
    <cfRule type="containsText" dxfId="364" priority="790" operator="containsText" text="NIE">
      <formula>NOT(ISERROR(SEARCH("NIE",F93)))</formula>
    </cfRule>
  </conditionalFormatting>
  <conditionalFormatting sqref="F93">
    <cfRule type="containsBlanks" dxfId="363" priority="787">
      <formula>LEN(TRIM(F93))=0</formula>
    </cfRule>
    <cfRule type="containsText" dxfId="362" priority="788" operator="containsText" text="TAK">
      <formula>NOT(ISERROR(SEARCH("TAK",F93)))</formula>
    </cfRule>
  </conditionalFormatting>
  <conditionalFormatting sqref="F93">
    <cfRule type="containsText" dxfId="361" priority="786" operator="containsText" text="NIE">
      <formula>NOT(ISERROR(SEARCH("NIE",F93)))</formula>
    </cfRule>
  </conditionalFormatting>
  <conditionalFormatting sqref="F93:H93">
    <cfRule type="containsText" dxfId="360" priority="784" operator="containsText" text="TAK">
      <formula>NOT(ISERROR(SEARCH("TAK",F93)))</formula>
    </cfRule>
    <cfRule type="containsText" dxfId="359" priority="785" operator="containsText" text="NIE">
      <formula>NOT(ISERROR(SEARCH("NIE",F93)))</formula>
    </cfRule>
  </conditionalFormatting>
  <conditionalFormatting sqref="C93:E93">
    <cfRule type="containsText" dxfId="358" priority="783" operator="containsText" text="brak">
      <formula>NOT(ISERROR(SEARCH("brak",C93)))</formula>
    </cfRule>
  </conditionalFormatting>
  <conditionalFormatting sqref="C93:H93">
    <cfRule type="containsBlanks" dxfId="357" priority="829">
      <formula>LEN(TRIM(C93))=0</formula>
    </cfRule>
  </conditionalFormatting>
  <conditionalFormatting sqref="F93:H93">
    <cfRule type="containsText" dxfId="356" priority="781" operator="containsText" text="brak">
      <formula>NOT(ISERROR(SEARCH("brak",F93)))</formula>
    </cfRule>
  </conditionalFormatting>
  <conditionalFormatting sqref="C130">
    <cfRule type="containsText" dxfId="355" priority="775" operator="containsText" text="brak">
      <formula>NOT(ISERROR(SEARCH("brak",C130)))</formula>
    </cfRule>
  </conditionalFormatting>
  <conditionalFormatting sqref="C130">
    <cfRule type="containsBlanks" dxfId="354" priority="776">
      <formula>LEN(TRIM(C130))=0</formula>
    </cfRule>
  </conditionalFormatting>
  <conditionalFormatting sqref="C130:H130">
    <cfRule type="containsText" dxfId="353" priority="773" operator="containsText" text="INTERNETOWA">
      <formula>NOT(ISERROR(SEARCH("INTERNETOWA",C130)))</formula>
    </cfRule>
    <cfRule type="containsText" dxfId="352" priority="774" operator="containsText" text="TELEWIZYJNA">
      <formula>NOT(ISERROR(SEARCH("TELEWIZYJNA",C130)))</formula>
    </cfRule>
  </conditionalFormatting>
  <conditionalFormatting sqref="C51">
    <cfRule type="containsBlanks" dxfId="351" priority="570">
      <formula>LEN(TRIM(C51))=0</formula>
    </cfRule>
  </conditionalFormatting>
  <conditionalFormatting sqref="C51">
    <cfRule type="containsText" dxfId="350" priority="569" operator="containsText" text="NIE">
      <formula>NOT(ISERROR(SEARCH("NIE",C51)))</formula>
    </cfRule>
  </conditionalFormatting>
  <conditionalFormatting sqref="C51:H51">
    <cfRule type="containsText" dxfId="349" priority="567" operator="containsText" text="TAK">
      <formula>NOT(ISERROR(SEARCH("TAK",C51)))</formula>
    </cfRule>
    <cfRule type="containsText" dxfId="348" priority="568" operator="containsText" text="nie dotyczy">
      <formula>NOT(ISERROR(SEARCH("nie dotyczy",C51)))</formula>
    </cfRule>
  </conditionalFormatting>
  <conditionalFormatting sqref="C51">
    <cfRule type="containsBlanks" dxfId="347" priority="566">
      <formula>LEN(TRIM(C51))=0</formula>
    </cfRule>
  </conditionalFormatting>
  <conditionalFormatting sqref="C51">
    <cfRule type="containsText" dxfId="346" priority="565" operator="containsText" text="NIE">
      <formula>NOT(ISERROR(SEARCH("NIE",C51)))</formula>
    </cfRule>
  </conditionalFormatting>
  <conditionalFormatting sqref="C51:H51">
    <cfRule type="containsText" dxfId="345" priority="563" operator="containsText" text="TAK">
      <formula>NOT(ISERROR(SEARCH("TAK",C51)))</formula>
    </cfRule>
    <cfRule type="containsText" dxfId="344" priority="564" operator="containsText" text="nie dotyczy">
      <formula>NOT(ISERROR(SEARCH("nie dotyczy",C51)))</formula>
    </cfRule>
  </conditionalFormatting>
  <conditionalFormatting sqref="C51:H51">
    <cfRule type="containsBlanks" dxfId="343" priority="562">
      <formula>LEN(TRIM(C51))=0</formula>
    </cfRule>
  </conditionalFormatting>
  <conditionalFormatting sqref="C51">
    <cfRule type="containsBlanks" dxfId="342" priority="561">
      <formula>LEN(TRIM(C51))=0</formula>
    </cfRule>
  </conditionalFormatting>
  <conditionalFormatting sqref="C51">
    <cfRule type="containsText" dxfId="341" priority="560" operator="containsText" text="NIE">
      <formula>NOT(ISERROR(SEARCH("NIE",C51)))</formula>
    </cfRule>
  </conditionalFormatting>
  <conditionalFormatting sqref="C51:H51">
    <cfRule type="containsText" dxfId="340" priority="558" operator="containsText" text="TAK">
      <formula>NOT(ISERROR(SEARCH("TAK",C51)))</formula>
    </cfRule>
    <cfRule type="containsText" dxfId="339" priority="559" operator="containsText" text="nie dotyczy">
      <formula>NOT(ISERROR(SEARCH("nie dotyczy",C51)))</formula>
    </cfRule>
  </conditionalFormatting>
  <conditionalFormatting sqref="C51:H51">
    <cfRule type="containsBlanks" dxfId="338" priority="557">
      <formula>LEN(TRIM(C51))=0</formula>
    </cfRule>
  </conditionalFormatting>
  <conditionalFormatting sqref="G15:H15">
    <cfRule type="notContainsBlanks" dxfId="337" priority="333">
      <formula>LEN(TRIM(G15))&gt;0</formula>
    </cfRule>
  </conditionalFormatting>
  <conditionalFormatting sqref="G15:H15">
    <cfRule type="notContainsBlanks" dxfId="336" priority="329">
      <formula>LEN(TRIM(G15))&gt;0</formula>
    </cfRule>
    <cfRule type="containsBlanks" dxfId="335" priority="332">
      <formula>LEN(TRIM(G15))=0</formula>
    </cfRule>
  </conditionalFormatting>
  <conditionalFormatting sqref="G15:H15">
    <cfRule type="containsBlanks" dxfId="334" priority="330">
      <formula>LEN(TRIM(G15))=0</formula>
    </cfRule>
    <cfRule type="containsBlanks" dxfId="333" priority="331">
      <formula>LEN(TRIM(G15))=0</formula>
    </cfRule>
  </conditionalFormatting>
  <conditionalFormatting sqref="F15:H15">
    <cfRule type="notContainsBlanks" dxfId="332" priority="334">
      <formula>LEN(TRIM(F15))&gt;0</formula>
    </cfRule>
  </conditionalFormatting>
  <conditionalFormatting sqref="F15">
    <cfRule type="notContainsBlanks" dxfId="331" priority="328">
      <formula>LEN(TRIM(F15))&gt;0</formula>
    </cfRule>
  </conditionalFormatting>
  <conditionalFormatting sqref="F15">
    <cfRule type="notContainsBlanks" dxfId="330" priority="323">
      <formula>LEN(TRIM(F15))&gt;0</formula>
    </cfRule>
    <cfRule type="containsBlanks" dxfId="329" priority="327">
      <formula>LEN(TRIM(F15))=0</formula>
    </cfRule>
  </conditionalFormatting>
  <conditionalFormatting sqref="F15">
    <cfRule type="containsBlanks" dxfId="328" priority="324">
      <formula>LEN(TRIM(F15))=0</formula>
    </cfRule>
    <cfRule type="containsBlanks" dxfId="327" priority="325">
      <formula>LEN(TRIM(F15))=0</formula>
    </cfRule>
    <cfRule type="notContainsBlanks" dxfId="326" priority="326">
      <formula>LEN(TRIM(F15))&gt;0</formula>
    </cfRule>
  </conditionalFormatting>
  <conditionalFormatting sqref="C24 F24">
    <cfRule type="containsText" dxfId="325" priority="322" operator="containsText" text="TAK">
      <formula>NOT(ISERROR(SEARCH("TAK",C24)))</formula>
    </cfRule>
  </conditionalFormatting>
  <conditionalFormatting sqref="C24 F24">
    <cfRule type="containsText" dxfId="324" priority="321" operator="containsText" text="NIE">
      <formula>NOT(ISERROR(SEARCH("NIE",C24)))</formula>
    </cfRule>
  </conditionalFormatting>
  <conditionalFormatting sqref="C24">
    <cfRule type="containsBlanks" dxfId="323" priority="319">
      <formula>LEN(TRIM(C24))=0</formula>
    </cfRule>
    <cfRule type="containsText" dxfId="322" priority="320" operator="containsText" text="TAK">
      <formula>NOT(ISERROR(SEARCH("TAK",C24)))</formula>
    </cfRule>
  </conditionalFormatting>
  <conditionalFormatting sqref="C24">
    <cfRule type="containsText" dxfId="321" priority="318" operator="containsText" text="NIE">
      <formula>NOT(ISERROR(SEARCH("NIE",C24)))</formula>
    </cfRule>
  </conditionalFormatting>
  <conditionalFormatting sqref="C24:E24">
    <cfRule type="containsText" dxfId="320" priority="316" operator="containsText" text="TAK">
      <formula>NOT(ISERROR(SEARCH("TAK",C24)))</formula>
    </cfRule>
    <cfRule type="containsText" dxfId="319" priority="317" operator="containsText" text="NIE">
      <formula>NOT(ISERROR(SEARCH("NIE",C24)))</formula>
    </cfRule>
  </conditionalFormatting>
  <conditionalFormatting sqref="F24">
    <cfRule type="containsText" dxfId="318" priority="315" operator="containsText" text="TAK">
      <formula>NOT(ISERROR(SEARCH("TAK",F24)))</formula>
    </cfRule>
  </conditionalFormatting>
  <conditionalFormatting sqref="F24">
    <cfRule type="containsText" dxfId="317" priority="314" operator="containsText" text="NIE">
      <formula>NOT(ISERROR(SEARCH("NIE",F24)))</formula>
    </cfRule>
  </conditionalFormatting>
  <conditionalFormatting sqref="F24:H24">
    <cfRule type="containsText" dxfId="316" priority="312" operator="containsText" text="TAK">
      <formula>NOT(ISERROR(SEARCH("TAK",F24)))</formula>
    </cfRule>
    <cfRule type="containsText" dxfId="315" priority="313" operator="containsText" text="NIE">
      <formula>NOT(ISERROR(SEARCH("NIE",F24)))</formula>
    </cfRule>
  </conditionalFormatting>
  <conditionalFormatting sqref="C24 F24">
    <cfRule type="containsText" dxfId="314" priority="311" operator="containsText" text="TAK">
      <formula>NOT(ISERROR(SEARCH("TAK",C24)))</formula>
    </cfRule>
  </conditionalFormatting>
  <conditionalFormatting sqref="C24 F24">
    <cfRule type="containsText" dxfId="313" priority="310" operator="containsText" text="NIE">
      <formula>NOT(ISERROR(SEARCH("NIE",C24)))</formula>
    </cfRule>
  </conditionalFormatting>
  <conditionalFormatting sqref="C24:H24">
    <cfRule type="containsText" dxfId="312" priority="308" operator="containsText" text="TAK">
      <formula>NOT(ISERROR(SEARCH("TAK",C24)))</formula>
    </cfRule>
    <cfRule type="containsText" dxfId="311" priority="309" operator="containsText" text="NIE">
      <formula>NOT(ISERROR(SEARCH("NIE",C24)))</formula>
    </cfRule>
  </conditionalFormatting>
  <conditionalFormatting sqref="C25">
    <cfRule type="notContainsBlanks" dxfId="310" priority="307">
      <formula>LEN(TRIM(C25))&gt;0</formula>
    </cfRule>
  </conditionalFormatting>
  <conditionalFormatting sqref="C25:H25">
    <cfRule type="containsBlanks" dxfId="309" priority="306">
      <formula>LEN(TRIM(C25))=0</formula>
    </cfRule>
  </conditionalFormatting>
  <conditionalFormatting sqref="C24:H24">
    <cfRule type="containsBlanks" dxfId="308" priority="305">
      <formula>LEN(TRIM(C24))=0</formula>
    </cfRule>
  </conditionalFormatting>
  <conditionalFormatting sqref="C25">
    <cfRule type="notContainsBlanks" dxfId="307" priority="304">
      <formula>LEN(TRIM(C25))&gt;0</formula>
    </cfRule>
  </conditionalFormatting>
  <conditionalFormatting sqref="C25">
    <cfRule type="notContainsBlanks" dxfId="306" priority="303">
      <formula>LEN(TRIM(C25))&gt;0</formula>
    </cfRule>
  </conditionalFormatting>
  <conditionalFormatting sqref="F24">
    <cfRule type="containsText" dxfId="305" priority="302" operator="containsText" text="TAK">
      <formula>NOT(ISERROR(SEARCH("TAK",F24)))</formula>
    </cfRule>
  </conditionalFormatting>
  <conditionalFormatting sqref="F24">
    <cfRule type="containsText" dxfId="304" priority="301" operator="containsText" text="NIE">
      <formula>NOT(ISERROR(SEARCH("NIE",F24)))</formula>
    </cfRule>
  </conditionalFormatting>
  <conditionalFormatting sqref="F24:H24">
    <cfRule type="containsText" dxfId="303" priority="299" operator="containsText" text="TAK">
      <formula>NOT(ISERROR(SEARCH("TAK",F24)))</formula>
    </cfRule>
    <cfRule type="containsText" dxfId="302" priority="300" operator="containsText" text="NIE">
      <formula>NOT(ISERROR(SEARCH("NIE",F24)))</formula>
    </cfRule>
  </conditionalFormatting>
  <conditionalFormatting sqref="F24">
    <cfRule type="containsText" dxfId="301" priority="298" operator="containsText" text="TAK">
      <formula>NOT(ISERROR(SEARCH("TAK",F24)))</formula>
    </cfRule>
  </conditionalFormatting>
  <conditionalFormatting sqref="F24">
    <cfRule type="containsText" dxfId="300" priority="297" operator="containsText" text="NIE">
      <formula>NOT(ISERROR(SEARCH("NIE",F24)))</formula>
    </cfRule>
  </conditionalFormatting>
  <conditionalFormatting sqref="F24:H24">
    <cfRule type="containsText" dxfId="299" priority="295" operator="containsText" text="TAK">
      <formula>NOT(ISERROR(SEARCH("TAK",F24)))</formula>
    </cfRule>
    <cfRule type="containsText" dxfId="298" priority="296" operator="containsText" text="NIE">
      <formula>NOT(ISERROR(SEARCH("NIE",F24)))</formula>
    </cfRule>
  </conditionalFormatting>
  <conditionalFormatting sqref="C31 F31">
    <cfRule type="containsText" dxfId="297" priority="294" operator="containsText" text="TAK">
      <formula>NOT(ISERROR(SEARCH("TAK",C31)))</formula>
    </cfRule>
  </conditionalFormatting>
  <conditionalFormatting sqref="C31 F31">
    <cfRule type="containsText" dxfId="296" priority="293" operator="containsText" text="NIE">
      <formula>NOT(ISERROR(SEARCH("NIE",C31)))</formula>
    </cfRule>
  </conditionalFormatting>
  <conditionalFormatting sqref="C31">
    <cfRule type="containsBlanks" dxfId="295" priority="291">
      <formula>LEN(TRIM(C31))=0</formula>
    </cfRule>
    <cfRule type="containsText" dxfId="294" priority="292" operator="containsText" text="TAK">
      <formula>NOT(ISERROR(SEARCH("TAK",C31)))</formula>
    </cfRule>
  </conditionalFormatting>
  <conditionalFormatting sqref="C31">
    <cfRule type="containsText" dxfId="293" priority="290" operator="containsText" text="NIE">
      <formula>NOT(ISERROR(SEARCH("NIE",C31)))</formula>
    </cfRule>
  </conditionalFormatting>
  <conditionalFormatting sqref="C31:E31">
    <cfRule type="containsText" dxfId="292" priority="288" operator="containsText" text="TAK">
      <formula>NOT(ISERROR(SEARCH("TAK",C31)))</formula>
    </cfRule>
    <cfRule type="containsText" dxfId="291" priority="289" operator="containsText" text="NIE">
      <formula>NOT(ISERROR(SEARCH("NIE",C31)))</formula>
    </cfRule>
  </conditionalFormatting>
  <conditionalFormatting sqref="F31">
    <cfRule type="containsText" dxfId="290" priority="287" operator="containsText" text="TAK">
      <formula>NOT(ISERROR(SEARCH("TAK",F31)))</formula>
    </cfRule>
  </conditionalFormatting>
  <conditionalFormatting sqref="F31">
    <cfRule type="containsText" dxfId="289" priority="286" operator="containsText" text="NIE">
      <formula>NOT(ISERROR(SEARCH("NIE",F31)))</formula>
    </cfRule>
  </conditionalFormatting>
  <conditionalFormatting sqref="F31:H31">
    <cfRule type="containsText" dxfId="288" priority="284" operator="containsText" text="TAK">
      <formula>NOT(ISERROR(SEARCH("TAK",F31)))</formula>
    </cfRule>
    <cfRule type="containsText" dxfId="287" priority="285" operator="containsText" text="NIE">
      <formula>NOT(ISERROR(SEARCH("NIE",F31)))</formula>
    </cfRule>
  </conditionalFormatting>
  <conditionalFormatting sqref="C31 F31">
    <cfRule type="containsText" dxfId="286" priority="283" operator="containsText" text="TAK">
      <formula>NOT(ISERROR(SEARCH("TAK",C31)))</formula>
    </cfRule>
  </conditionalFormatting>
  <conditionalFormatting sqref="C31 F31">
    <cfRule type="containsText" dxfId="285" priority="282" operator="containsText" text="NIE">
      <formula>NOT(ISERROR(SEARCH("NIE",C31)))</formula>
    </cfRule>
  </conditionalFormatting>
  <conditionalFormatting sqref="C31:H31">
    <cfRule type="containsText" dxfId="284" priority="280" operator="containsText" text="TAK">
      <formula>NOT(ISERROR(SEARCH("TAK",C31)))</formula>
    </cfRule>
    <cfRule type="containsText" dxfId="283" priority="281" operator="containsText" text="NIE">
      <formula>NOT(ISERROR(SEARCH("NIE",C31)))</formula>
    </cfRule>
  </conditionalFormatting>
  <conditionalFormatting sqref="C32">
    <cfRule type="notContainsBlanks" dxfId="282" priority="279">
      <formula>LEN(TRIM(C32))&gt;0</formula>
    </cfRule>
  </conditionalFormatting>
  <conditionalFormatting sqref="C32:H32">
    <cfRule type="containsBlanks" dxfId="281" priority="278">
      <formula>LEN(TRIM(C32))=0</formula>
    </cfRule>
  </conditionalFormatting>
  <conditionalFormatting sqref="C31:H31">
    <cfRule type="containsBlanks" dxfId="280" priority="277">
      <formula>LEN(TRIM(C31))=0</formula>
    </cfRule>
  </conditionalFormatting>
  <conditionalFormatting sqref="C32">
    <cfRule type="notContainsBlanks" dxfId="279" priority="276">
      <formula>LEN(TRIM(C32))&gt;0</formula>
    </cfRule>
  </conditionalFormatting>
  <conditionalFormatting sqref="C32">
    <cfRule type="notContainsBlanks" dxfId="278" priority="275">
      <formula>LEN(TRIM(C32))&gt;0</formula>
    </cfRule>
  </conditionalFormatting>
  <conditionalFormatting sqref="F31">
    <cfRule type="containsText" dxfId="277" priority="274" operator="containsText" text="TAK">
      <formula>NOT(ISERROR(SEARCH("TAK",F31)))</formula>
    </cfRule>
  </conditionalFormatting>
  <conditionalFormatting sqref="F31">
    <cfRule type="containsText" dxfId="276" priority="273" operator="containsText" text="NIE">
      <formula>NOT(ISERROR(SEARCH("NIE",F31)))</formula>
    </cfRule>
  </conditionalFormatting>
  <conditionalFormatting sqref="F31:H31">
    <cfRule type="containsText" dxfId="275" priority="271" operator="containsText" text="TAK">
      <formula>NOT(ISERROR(SEARCH("TAK",F31)))</formula>
    </cfRule>
    <cfRule type="containsText" dxfId="274" priority="272" operator="containsText" text="NIE">
      <formula>NOT(ISERROR(SEARCH("NIE",F31)))</formula>
    </cfRule>
  </conditionalFormatting>
  <conditionalFormatting sqref="F31">
    <cfRule type="containsText" dxfId="273" priority="270" operator="containsText" text="TAK">
      <formula>NOT(ISERROR(SEARCH("TAK",F31)))</formula>
    </cfRule>
  </conditionalFormatting>
  <conditionalFormatting sqref="F31">
    <cfRule type="containsText" dxfId="272" priority="269" operator="containsText" text="NIE">
      <formula>NOT(ISERROR(SEARCH("NIE",F31)))</formula>
    </cfRule>
  </conditionalFormatting>
  <conditionalFormatting sqref="F31:H31">
    <cfRule type="containsText" dxfId="271" priority="267" operator="containsText" text="TAK">
      <formula>NOT(ISERROR(SEARCH("TAK",F31)))</formula>
    </cfRule>
    <cfRule type="containsText" dxfId="270" priority="268" operator="containsText" text="NIE">
      <formula>NOT(ISERROR(SEARCH("NIE",F31)))</formula>
    </cfRule>
  </conditionalFormatting>
  <conditionalFormatting sqref="C38 F38">
    <cfRule type="containsText" dxfId="269" priority="266" operator="containsText" text="TAK">
      <formula>NOT(ISERROR(SEARCH("TAK",C38)))</formula>
    </cfRule>
  </conditionalFormatting>
  <conditionalFormatting sqref="C38 F38">
    <cfRule type="containsText" dxfId="268" priority="265" operator="containsText" text="NIE">
      <formula>NOT(ISERROR(SEARCH("NIE",C38)))</formula>
    </cfRule>
  </conditionalFormatting>
  <conditionalFormatting sqref="C38">
    <cfRule type="containsBlanks" dxfId="267" priority="263">
      <formula>LEN(TRIM(C38))=0</formula>
    </cfRule>
    <cfRule type="containsText" dxfId="266" priority="264" operator="containsText" text="TAK">
      <formula>NOT(ISERROR(SEARCH("TAK",C38)))</formula>
    </cfRule>
  </conditionalFormatting>
  <conditionalFormatting sqref="C38">
    <cfRule type="containsText" dxfId="265" priority="262" operator="containsText" text="NIE">
      <formula>NOT(ISERROR(SEARCH("NIE",C38)))</formula>
    </cfRule>
  </conditionalFormatting>
  <conditionalFormatting sqref="C38:E38">
    <cfRule type="containsText" dxfId="264" priority="260" operator="containsText" text="TAK">
      <formula>NOT(ISERROR(SEARCH("TAK",C38)))</formula>
    </cfRule>
    <cfRule type="containsText" dxfId="263" priority="261" operator="containsText" text="NIE">
      <formula>NOT(ISERROR(SEARCH("NIE",C38)))</formula>
    </cfRule>
  </conditionalFormatting>
  <conditionalFormatting sqref="F38">
    <cfRule type="containsText" dxfId="262" priority="259" operator="containsText" text="TAK">
      <formula>NOT(ISERROR(SEARCH("TAK",F38)))</formula>
    </cfRule>
  </conditionalFormatting>
  <conditionalFormatting sqref="F38">
    <cfRule type="containsText" dxfId="261" priority="258" operator="containsText" text="NIE">
      <formula>NOT(ISERROR(SEARCH("NIE",F38)))</formula>
    </cfRule>
  </conditionalFormatting>
  <conditionalFormatting sqref="F38:H38">
    <cfRule type="containsText" dxfId="260" priority="256" operator="containsText" text="TAK">
      <formula>NOT(ISERROR(SEARCH("TAK",F38)))</formula>
    </cfRule>
    <cfRule type="containsText" dxfId="259" priority="257" operator="containsText" text="NIE">
      <formula>NOT(ISERROR(SEARCH("NIE",F38)))</formula>
    </cfRule>
  </conditionalFormatting>
  <conditionalFormatting sqref="C38 F38">
    <cfRule type="containsText" dxfId="258" priority="255" operator="containsText" text="TAK">
      <formula>NOT(ISERROR(SEARCH("TAK",C38)))</formula>
    </cfRule>
  </conditionalFormatting>
  <conditionalFormatting sqref="C38 F38">
    <cfRule type="containsText" dxfId="257" priority="254" operator="containsText" text="NIE">
      <formula>NOT(ISERROR(SEARCH("NIE",C38)))</formula>
    </cfRule>
  </conditionalFormatting>
  <conditionalFormatting sqref="C38:H38">
    <cfRule type="containsText" dxfId="256" priority="252" operator="containsText" text="TAK">
      <formula>NOT(ISERROR(SEARCH("TAK",C38)))</formula>
    </cfRule>
    <cfRule type="containsText" dxfId="255" priority="253" operator="containsText" text="NIE">
      <formula>NOT(ISERROR(SEARCH("NIE",C38)))</formula>
    </cfRule>
  </conditionalFormatting>
  <conditionalFormatting sqref="C39">
    <cfRule type="notContainsBlanks" dxfId="254" priority="251">
      <formula>LEN(TRIM(C39))&gt;0</formula>
    </cfRule>
  </conditionalFormatting>
  <conditionalFormatting sqref="C39:H39">
    <cfRule type="containsBlanks" dxfId="253" priority="250">
      <formula>LEN(TRIM(C39))=0</formula>
    </cfRule>
  </conditionalFormatting>
  <conditionalFormatting sqref="C38:H38">
    <cfRule type="containsBlanks" dxfId="252" priority="249">
      <formula>LEN(TRIM(C38))=0</formula>
    </cfRule>
  </conditionalFormatting>
  <conditionalFormatting sqref="C39">
    <cfRule type="notContainsBlanks" dxfId="251" priority="248">
      <formula>LEN(TRIM(C39))&gt;0</formula>
    </cfRule>
  </conditionalFormatting>
  <conditionalFormatting sqref="C39">
    <cfRule type="notContainsBlanks" dxfId="250" priority="247">
      <formula>LEN(TRIM(C39))&gt;0</formula>
    </cfRule>
  </conditionalFormatting>
  <conditionalFormatting sqref="F38">
    <cfRule type="containsText" dxfId="249" priority="246" operator="containsText" text="TAK">
      <formula>NOT(ISERROR(SEARCH("TAK",F38)))</formula>
    </cfRule>
  </conditionalFormatting>
  <conditionalFormatting sqref="F38">
    <cfRule type="containsText" dxfId="248" priority="245" operator="containsText" text="NIE">
      <formula>NOT(ISERROR(SEARCH("NIE",F38)))</formula>
    </cfRule>
  </conditionalFormatting>
  <conditionalFormatting sqref="F38:H38">
    <cfRule type="containsText" dxfId="247" priority="243" operator="containsText" text="TAK">
      <formula>NOT(ISERROR(SEARCH("TAK",F38)))</formula>
    </cfRule>
    <cfRule type="containsText" dxfId="246" priority="244" operator="containsText" text="NIE">
      <formula>NOT(ISERROR(SEARCH("NIE",F38)))</formula>
    </cfRule>
  </conditionalFormatting>
  <conditionalFormatting sqref="F38">
    <cfRule type="containsText" dxfId="245" priority="242" operator="containsText" text="TAK">
      <formula>NOT(ISERROR(SEARCH("TAK",F38)))</formula>
    </cfRule>
  </conditionalFormatting>
  <conditionalFormatting sqref="F38">
    <cfRule type="containsText" dxfId="244" priority="241" operator="containsText" text="NIE">
      <formula>NOT(ISERROR(SEARCH("NIE",F38)))</formula>
    </cfRule>
  </conditionalFormatting>
  <conditionalFormatting sqref="F38:H38">
    <cfRule type="containsText" dxfId="243" priority="239" operator="containsText" text="TAK">
      <formula>NOT(ISERROR(SEARCH("TAK",F38)))</formula>
    </cfRule>
    <cfRule type="containsText" dxfId="242" priority="240" operator="containsText" text="NIE">
      <formula>NOT(ISERROR(SEARCH("NIE",F38)))</formula>
    </cfRule>
  </conditionalFormatting>
  <conditionalFormatting sqref="C45 F45">
    <cfRule type="containsText" dxfId="241" priority="238" operator="containsText" text="TAK">
      <formula>NOT(ISERROR(SEARCH("TAK",C45)))</formula>
    </cfRule>
  </conditionalFormatting>
  <conditionalFormatting sqref="C45 F45">
    <cfRule type="containsText" dxfId="240" priority="237" operator="containsText" text="NIE">
      <formula>NOT(ISERROR(SEARCH("NIE",C45)))</formula>
    </cfRule>
  </conditionalFormatting>
  <conditionalFormatting sqref="C45">
    <cfRule type="containsBlanks" dxfId="239" priority="235">
      <formula>LEN(TRIM(C45))=0</formula>
    </cfRule>
    <cfRule type="containsText" dxfId="238" priority="236" operator="containsText" text="TAK">
      <formula>NOT(ISERROR(SEARCH("TAK",C45)))</formula>
    </cfRule>
  </conditionalFormatting>
  <conditionalFormatting sqref="C45">
    <cfRule type="containsText" dxfId="237" priority="234" operator="containsText" text="NIE">
      <formula>NOT(ISERROR(SEARCH("NIE",C45)))</formula>
    </cfRule>
  </conditionalFormatting>
  <conditionalFormatting sqref="C45:E45">
    <cfRule type="containsText" dxfId="236" priority="232" operator="containsText" text="TAK">
      <formula>NOT(ISERROR(SEARCH("TAK",C45)))</formula>
    </cfRule>
    <cfRule type="containsText" dxfId="235" priority="233" operator="containsText" text="NIE">
      <formula>NOT(ISERROR(SEARCH("NIE",C45)))</formula>
    </cfRule>
  </conditionalFormatting>
  <conditionalFormatting sqref="F45">
    <cfRule type="containsText" dxfId="234" priority="231" operator="containsText" text="TAK">
      <formula>NOT(ISERROR(SEARCH("TAK",F45)))</formula>
    </cfRule>
  </conditionalFormatting>
  <conditionalFormatting sqref="F45">
    <cfRule type="containsText" dxfId="233" priority="230" operator="containsText" text="NIE">
      <formula>NOT(ISERROR(SEARCH("NIE",F45)))</formula>
    </cfRule>
  </conditionalFormatting>
  <conditionalFormatting sqref="F45:H45">
    <cfRule type="containsText" dxfId="232" priority="228" operator="containsText" text="TAK">
      <formula>NOT(ISERROR(SEARCH("TAK",F45)))</formula>
    </cfRule>
    <cfRule type="containsText" dxfId="231" priority="229" operator="containsText" text="NIE">
      <formula>NOT(ISERROR(SEARCH("NIE",F45)))</formula>
    </cfRule>
  </conditionalFormatting>
  <conditionalFormatting sqref="C45 F45">
    <cfRule type="containsText" dxfId="230" priority="227" operator="containsText" text="TAK">
      <formula>NOT(ISERROR(SEARCH("TAK",C45)))</formula>
    </cfRule>
  </conditionalFormatting>
  <conditionalFormatting sqref="C45 F45">
    <cfRule type="containsText" dxfId="229" priority="226" operator="containsText" text="NIE">
      <formula>NOT(ISERROR(SEARCH("NIE",C45)))</formula>
    </cfRule>
  </conditionalFormatting>
  <conditionalFormatting sqref="C45:H45">
    <cfRule type="containsText" dxfId="228" priority="224" operator="containsText" text="TAK">
      <formula>NOT(ISERROR(SEARCH("TAK",C45)))</formula>
    </cfRule>
    <cfRule type="containsText" dxfId="227" priority="225" operator="containsText" text="NIE">
      <formula>NOT(ISERROR(SEARCH("NIE",C45)))</formula>
    </cfRule>
  </conditionalFormatting>
  <conditionalFormatting sqref="C45:H45">
    <cfRule type="containsBlanks" dxfId="226" priority="221">
      <formula>LEN(TRIM(C45))=0</formula>
    </cfRule>
  </conditionalFormatting>
  <conditionalFormatting sqref="F45">
    <cfRule type="containsText" dxfId="225" priority="218" operator="containsText" text="TAK">
      <formula>NOT(ISERROR(SEARCH("TAK",F45)))</formula>
    </cfRule>
  </conditionalFormatting>
  <conditionalFormatting sqref="F45">
    <cfRule type="containsText" dxfId="224" priority="217" operator="containsText" text="NIE">
      <formula>NOT(ISERROR(SEARCH("NIE",F45)))</formula>
    </cfRule>
  </conditionalFormatting>
  <conditionalFormatting sqref="F45:H45">
    <cfRule type="containsText" dxfId="223" priority="215" operator="containsText" text="TAK">
      <formula>NOT(ISERROR(SEARCH("TAK",F45)))</formula>
    </cfRule>
    <cfRule type="containsText" dxfId="222" priority="216" operator="containsText" text="NIE">
      <formula>NOT(ISERROR(SEARCH("NIE",F45)))</formula>
    </cfRule>
  </conditionalFormatting>
  <conditionalFormatting sqref="F45">
    <cfRule type="containsText" dxfId="221" priority="214" operator="containsText" text="TAK">
      <formula>NOT(ISERROR(SEARCH("TAK",F45)))</formula>
    </cfRule>
  </conditionalFormatting>
  <conditionalFormatting sqref="F45">
    <cfRule type="containsText" dxfId="220" priority="213" operator="containsText" text="NIE">
      <formula>NOT(ISERROR(SEARCH("NIE",F45)))</formula>
    </cfRule>
  </conditionalFormatting>
  <conditionalFormatting sqref="F45:H45">
    <cfRule type="containsText" dxfId="219" priority="211" operator="containsText" text="TAK">
      <formula>NOT(ISERROR(SEARCH("TAK",F45)))</formula>
    </cfRule>
    <cfRule type="containsText" dxfId="218" priority="212" operator="containsText" text="NIE">
      <formula>NOT(ISERROR(SEARCH("NIE",F45)))</formula>
    </cfRule>
  </conditionalFormatting>
  <conditionalFormatting sqref="C58">
    <cfRule type="notContainsBlanks" dxfId="217" priority="210">
      <formula>LEN(TRIM(C58))&gt;0</formula>
    </cfRule>
  </conditionalFormatting>
  <conditionalFormatting sqref="C58:H58">
    <cfRule type="containsBlanks" dxfId="216" priority="209">
      <formula>LEN(TRIM(C58))=0</formula>
    </cfRule>
  </conditionalFormatting>
  <conditionalFormatting sqref="C58">
    <cfRule type="notContainsBlanks" dxfId="215" priority="208">
      <formula>LEN(TRIM(C58))&gt;0</formula>
    </cfRule>
  </conditionalFormatting>
  <conditionalFormatting sqref="C58">
    <cfRule type="notContainsBlanks" dxfId="214" priority="207">
      <formula>LEN(TRIM(C58))&gt;0</formula>
    </cfRule>
  </conditionalFormatting>
  <conditionalFormatting sqref="C57">
    <cfRule type="containsBlanks" dxfId="213" priority="206">
      <formula>LEN(TRIM(C57))=0</formula>
    </cfRule>
  </conditionalFormatting>
  <conditionalFormatting sqref="C57">
    <cfRule type="containsText" dxfId="212" priority="205" operator="containsText" text="NIE">
      <formula>NOT(ISERROR(SEARCH("NIE",C57)))</formula>
    </cfRule>
  </conditionalFormatting>
  <conditionalFormatting sqref="C57:H57">
    <cfRule type="containsText" dxfId="211" priority="203" operator="containsText" text="TAK">
      <formula>NOT(ISERROR(SEARCH("TAK",C57)))</formula>
    </cfRule>
    <cfRule type="containsText" dxfId="210" priority="204" operator="containsText" text="nie dotyczy">
      <formula>NOT(ISERROR(SEARCH("nie dotyczy",C57)))</formula>
    </cfRule>
  </conditionalFormatting>
  <conditionalFormatting sqref="C57">
    <cfRule type="containsBlanks" dxfId="209" priority="202">
      <formula>LEN(TRIM(C57))=0</formula>
    </cfRule>
  </conditionalFormatting>
  <conditionalFormatting sqref="C57">
    <cfRule type="containsText" dxfId="208" priority="201" operator="containsText" text="NIE">
      <formula>NOT(ISERROR(SEARCH("NIE",C57)))</formula>
    </cfRule>
  </conditionalFormatting>
  <conditionalFormatting sqref="C57:H57">
    <cfRule type="containsText" dxfId="207" priority="199" operator="containsText" text="TAK">
      <formula>NOT(ISERROR(SEARCH("TAK",C57)))</formula>
    </cfRule>
    <cfRule type="containsText" dxfId="206" priority="200" operator="containsText" text="nie dotyczy">
      <formula>NOT(ISERROR(SEARCH("nie dotyczy",C57)))</formula>
    </cfRule>
  </conditionalFormatting>
  <conditionalFormatting sqref="C57:H57">
    <cfRule type="containsBlanks" dxfId="205" priority="198">
      <formula>LEN(TRIM(C57))=0</formula>
    </cfRule>
  </conditionalFormatting>
  <conditionalFormatting sqref="C57">
    <cfRule type="containsBlanks" dxfId="204" priority="197">
      <formula>LEN(TRIM(C57))=0</formula>
    </cfRule>
  </conditionalFormatting>
  <conditionalFormatting sqref="C57">
    <cfRule type="containsText" dxfId="203" priority="196" operator="containsText" text="NIE">
      <formula>NOT(ISERROR(SEARCH("NIE",C57)))</formula>
    </cfRule>
  </conditionalFormatting>
  <conditionalFormatting sqref="C57:H57">
    <cfRule type="containsText" dxfId="202" priority="194" operator="containsText" text="TAK">
      <formula>NOT(ISERROR(SEARCH("TAK",C57)))</formula>
    </cfRule>
    <cfRule type="containsText" dxfId="201" priority="195" operator="containsText" text="nie dotyczy">
      <formula>NOT(ISERROR(SEARCH("nie dotyczy",C57)))</formula>
    </cfRule>
  </conditionalFormatting>
  <conditionalFormatting sqref="C57:H57">
    <cfRule type="containsBlanks" dxfId="200" priority="193">
      <formula>LEN(TRIM(C57))=0</formula>
    </cfRule>
  </conditionalFormatting>
  <conditionalFormatting sqref="C64">
    <cfRule type="notContainsBlanks" dxfId="199" priority="192">
      <formula>LEN(TRIM(C64))&gt;0</formula>
    </cfRule>
  </conditionalFormatting>
  <conditionalFormatting sqref="C64:H64">
    <cfRule type="containsBlanks" dxfId="198" priority="191">
      <formula>LEN(TRIM(C64))=0</formula>
    </cfRule>
  </conditionalFormatting>
  <conditionalFormatting sqref="C64">
    <cfRule type="notContainsBlanks" dxfId="197" priority="190">
      <formula>LEN(TRIM(C64))&gt;0</formula>
    </cfRule>
  </conditionalFormatting>
  <conditionalFormatting sqref="C64">
    <cfRule type="notContainsBlanks" dxfId="196" priority="189">
      <formula>LEN(TRIM(C64))&gt;0</formula>
    </cfRule>
  </conditionalFormatting>
  <conditionalFormatting sqref="C63">
    <cfRule type="containsBlanks" dxfId="195" priority="188">
      <formula>LEN(TRIM(C63))=0</formula>
    </cfRule>
  </conditionalFormatting>
  <conditionalFormatting sqref="C63">
    <cfRule type="containsText" dxfId="194" priority="187" operator="containsText" text="NIE">
      <formula>NOT(ISERROR(SEARCH("NIE",C63)))</formula>
    </cfRule>
  </conditionalFormatting>
  <conditionalFormatting sqref="C63:H63">
    <cfRule type="containsText" dxfId="193" priority="185" operator="containsText" text="TAK">
      <formula>NOT(ISERROR(SEARCH("TAK",C63)))</formula>
    </cfRule>
    <cfRule type="containsText" dxfId="192" priority="186" operator="containsText" text="nie dotyczy">
      <formula>NOT(ISERROR(SEARCH("nie dotyczy",C63)))</formula>
    </cfRule>
  </conditionalFormatting>
  <conditionalFormatting sqref="C63">
    <cfRule type="containsBlanks" dxfId="191" priority="184">
      <formula>LEN(TRIM(C63))=0</formula>
    </cfRule>
  </conditionalFormatting>
  <conditionalFormatting sqref="C63">
    <cfRule type="containsText" dxfId="190" priority="183" operator="containsText" text="NIE">
      <formula>NOT(ISERROR(SEARCH("NIE",C63)))</formula>
    </cfRule>
  </conditionalFormatting>
  <conditionalFormatting sqref="C63:H63">
    <cfRule type="containsText" dxfId="189" priority="181" operator="containsText" text="TAK">
      <formula>NOT(ISERROR(SEARCH("TAK",C63)))</formula>
    </cfRule>
    <cfRule type="containsText" dxfId="188" priority="182" operator="containsText" text="nie dotyczy">
      <formula>NOT(ISERROR(SEARCH("nie dotyczy",C63)))</formula>
    </cfRule>
  </conditionalFormatting>
  <conditionalFormatting sqref="C63:H63">
    <cfRule type="containsBlanks" dxfId="187" priority="180">
      <formula>LEN(TRIM(C63))=0</formula>
    </cfRule>
  </conditionalFormatting>
  <conditionalFormatting sqref="C63">
    <cfRule type="containsBlanks" dxfId="186" priority="179">
      <formula>LEN(TRIM(C63))=0</formula>
    </cfRule>
  </conditionalFormatting>
  <conditionalFormatting sqref="C63">
    <cfRule type="containsText" dxfId="185" priority="178" operator="containsText" text="NIE">
      <formula>NOT(ISERROR(SEARCH("NIE",C63)))</formula>
    </cfRule>
  </conditionalFormatting>
  <conditionalFormatting sqref="C63:H63">
    <cfRule type="containsText" dxfId="184" priority="176" operator="containsText" text="TAK">
      <formula>NOT(ISERROR(SEARCH("TAK",C63)))</formula>
    </cfRule>
    <cfRule type="containsText" dxfId="183" priority="177" operator="containsText" text="nie dotyczy">
      <formula>NOT(ISERROR(SEARCH("nie dotyczy",C63)))</formula>
    </cfRule>
  </conditionalFormatting>
  <conditionalFormatting sqref="C63:H63">
    <cfRule type="containsBlanks" dxfId="182" priority="175">
      <formula>LEN(TRIM(C63))=0</formula>
    </cfRule>
  </conditionalFormatting>
  <conditionalFormatting sqref="C70">
    <cfRule type="notContainsBlanks" dxfId="181" priority="174">
      <formula>LEN(TRIM(C70))&gt;0</formula>
    </cfRule>
  </conditionalFormatting>
  <conditionalFormatting sqref="C70:H70">
    <cfRule type="containsBlanks" dxfId="180" priority="173">
      <formula>LEN(TRIM(C70))=0</formula>
    </cfRule>
  </conditionalFormatting>
  <conditionalFormatting sqref="C70">
    <cfRule type="notContainsBlanks" dxfId="179" priority="172">
      <formula>LEN(TRIM(C70))&gt;0</formula>
    </cfRule>
  </conditionalFormatting>
  <conditionalFormatting sqref="C70">
    <cfRule type="notContainsBlanks" dxfId="178" priority="171">
      <formula>LEN(TRIM(C70))&gt;0</formula>
    </cfRule>
  </conditionalFormatting>
  <conditionalFormatting sqref="C69">
    <cfRule type="containsBlanks" dxfId="177" priority="170">
      <formula>LEN(TRIM(C69))=0</formula>
    </cfRule>
  </conditionalFormatting>
  <conditionalFormatting sqref="C69">
    <cfRule type="containsText" dxfId="176" priority="169" operator="containsText" text="NIE">
      <formula>NOT(ISERROR(SEARCH("NIE",C69)))</formula>
    </cfRule>
  </conditionalFormatting>
  <conditionalFormatting sqref="C69:H69">
    <cfRule type="containsText" dxfId="175" priority="167" operator="containsText" text="TAK">
      <formula>NOT(ISERROR(SEARCH("TAK",C69)))</formula>
    </cfRule>
    <cfRule type="containsText" dxfId="174" priority="168" operator="containsText" text="nie dotyczy">
      <formula>NOT(ISERROR(SEARCH("nie dotyczy",C69)))</formula>
    </cfRule>
  </conditionalFormatting>
  <conditionalFormatting sqref="C69">
    <cfRule type="containsBlanks" dxfId="173" priority="166">
      <formula>LEN(TRIM(C69))=0</formula>
    </cfRule>
  </conditionalFormatting>
  <conditionalFormatting sqref="C69">
    <cfRule type="containsText" dxfId="172" priority="165" operator="containsText" text="NIE">
      <formula>NOT(ISERROR(SEARCH("NIE",C69)))</formula>
    </cfRule>
  </conditionalFormatting>
  <conditionalFormatting sqref="C69:H69">
    <cfRule type="containsText" dxfId="171" priority="163" operator="containsText" text="TAK">
      <formula>NOT(ISERROR(SEARCH("TAK",C69)))</formula>
    </cfRule>
    <cfRule type="containsText" dxfId="170" priority="164" operator="containsText" text="nie dotyczy">
      <formula>NOT(ISERROR(SEARCH("nie dotyczy",C69)))</formula>
    </cfRule>
  </conditionalFormatting>
  <conditionalFormatting sqref="C69:H69">
    <cfRule type="containsBlanks" dxfId="169" priority="162">
      <formula>LEN(TRIM(C69))=0</formula>
    </cfRule>
  </conditionalFormatting>
  <conditionalFormatting sqref="C69">
    <cfRule type="containsBlanks" dxfId="168" priority="161">
      <formula>LEN(TRIM(C69))=0</formula>
    </cfRule>
  </conditionalFormatting>
  <conditionalFormatting sqref="C69">
    <cfRule type="containsText" dxfId="167" priority="160" operator="containsText" text="NIE">
      <formula>NOT(ISERROR(SEARCH("NIE",C69)))</formula>
    </cfRule>
  </conditionalFormatting>
  <conditionalFormatting sqref="C69:H69">
    <cfRule type="containsText" dxfId="166" priority="158" operator="containsText" text="TAK">
      <formula>NOT(ISERROR(SEARCH("TAK",C69)))</formula>
    </cfRule>
    <cfRule type="containsText" dxfId="165" priority="159" operator="containsText" text="nie dotyczy">
      <formula>NOT(ISERROR(SEARCH("nie dotyczy",C69)))</formula>
    </cfRule>
  </conditionalFormatting>
  <conditionalFormatting sqref="C69:H69">
    <cfRule type="containsBlanks" dxfId="164" priority="157">
      <formula>LEN(TRIM(C69))=0</formula>
    </cfRule>
  </conditionalFormatting>
  <conditionalFormatting sqref="C76">
    <cfRule type="notContainsBlanks" dxfId="163" priority="156">
      <formula>LEN(TRIM(C76))&gt;0</formula>
    </cfRule>
  </conditionalFormatting>
  <conditionalFormatting sqref="C76:H76">
    <cfRule type="containsBlanks" dxfId="162" priority="155">
      <formula>LEN(TRIM(C76))=0</formula>
    </cfRule>
  </conditionalFormatting>
  <conditionalFormatting sqref="C76">
    <cfRule type="notContainsBlanks" dxfId="161" priority="154">
      <formula>LEN(TRIM(C76))&gt;0</formula>
    </cfRule>
  </conditionalFormatting>
  <conditionalFormatting sqref="C76">
    <cfRule type="notContainsBlanks" dxfId="160" priority="153">
      <formula>LEN(TRIM(C76))&gt;0</formula>
    </cfRule>
  </conditionalFormatting>
  <conditionalFormatting sqref="C75">
    <cfRule type="containsBlanks" dxfId="159" priority="152">
      <formula>LEN(TRIM(C75))=0</formula>
    </cfRule>
  </conditionalFormatting>
  <conditionalFormatting sqref="C75">
    <cfRule type="containsText" dxfId="158" priority="151" operator="containsText" text="NIE">
      <formula>NOT(ISERROR(SEARCH("NIE",C75)))</formula>
    </cfRule>
  </conditionalFormatting>
  <conditionalFormatting sqref="C75:H75">
    <cfRule type="containsText" dxfId="157" priority="149" operator="containsText" text="TAK">
      <formula>NOT(ISERROR(SEARCH("TAK",C75)))</formula>
    </cfRule>
    <cfRule type="containsText" dxfId="156" priority="150" operator="containsText" text="nie dotyczy">
      <formula>NOT(ISERROR(SEARCH("nie dotyczy",C75)))</formula>
    </cfRule>
  </conditionalFormatting>
  <conditionalFormatting sqref="C75">
    <cfRule type="containsBlanks" dxfId="155" priority="148">
      <formula>LEN(TRIM(C75))=0</formula>
    </cfRule>
  </conditionalFormatting>
  <conditionalFormatting sqref="C75">
    <cfRule type="containsText" dxfId="154" priority="147" operator="containsText" text="NIE">
      <formula>NOT(ISERROR(SEARCH("NIE",C75)))</formula>
    </cfRule>
  </conditionalFormatting>
  <conditionalFormatting sqref="C75:H75">
    <cfRule type="containsText" dxfId="153" priority="145" operator="containsText" text="TAK">
      <formula>NOT(ISERROR(SEARCH("TAK",C75)))</formula>
    </cfRule>
    <cfRule type="containsText" dxfId="152" priority="146" operator="containsText" text="nie dotyczy">
      <formula>NOT(ISERROR(SEARCH("nie dotyczy",C75)))</formula>
    </cfRule>
  </conditionalFormatting>
  <conditionalFormatting sqref="C75:H75">
    <cfRule type="containsBlanks" dxfId="151" priority="144">
      <formula>LEN(TRIM(C75))=0</formula>
    </cfRule>
  </conditionalFormatting>
  <conditionalFormatting sqref="C75">
    <cfRule type="containsBlanks" dxfId="150" priority="143">
      <formula>LEN(TRIM(C75))=0</formula>
    </cfRule>
  </conditionalFormatting>
  <conditionalFormatting sqref="C75">
    <cfRule type="containsText" dxfId="149" priority="142" operator="containsText" text="NIE">
      <formula>NOT(ISERROR(SEARCH("NIE",C75)))</formula>
    </cfRule>
  </conditionalFormatting>
  <conditionalFormatting sqref="C75:H75">
    <cfRule type="containsText" dxfId="148" priority="140" operator="containsText" text="TAK">
      <formula>NOT(ISERROR(SEARCH("TAK",C75)))</formula>
    </cfRule>
    <cfRule type="containsText" dxfId="147" priority="141" operator="containsText" text="nie dotyczy">
      <formula>NOT(ISERROR(SEARCH("nie dotyczy",C75)))</formula>
    </cfRule>
  </conditionalFormatting>
  <conditionalFormatting sqref="C75:H75">
    <cfRule type="containsBlanks" dxfId="146" priority="139">
      <formula>LEN(TRIM(C75))=0</formula>
    </cfRule>
  </conditionalFormatting>
  <conditionalFormatting sqref="C82">
    <cfRule type="notContainsBlanks" dxfId="145" priority="138">
      <formula>LEN(TRIM(C82))&gt;0</formula>
    </cfRule>
  </conditionalFormatting>
  <conditionalFormatting sqref="C82:H82">
    <cfRule type="containsBlanks" dxfId="144" priority="137">
      <formula>LEN(TRIM(C82))=0</formula>
    </cfRule>
  </conditionalFormatting>
  <conditionalFormatting sqref="C82">
    <cfRule type="notContainsBlanks" dxfId="143" priority="136">
      <formula>LEN(TRIM(C82))&gt;0</formula>
    </cfRule>
  </conditionalFormatting>
  <conditionalFormatting sqref="C82">
    <cfRule type="notContainsBlanks" dxfId="142" priority="135">
      <formula>LEN(TRIM(C82))&gt;0</formula>
    </cfRule>
  </conditionalFormatting>
  <conditionalFormatting sqref="C81">
    <cfRule type="containsBlanks" dxfId="141" priority="134">
      <formula>LEN(TRIM(C81))=0</formula>
    </cfRule>
  </conditionalFormatting>
  <conditionalFormatting sqref="C81">
    <cfRule type="containsText" dxfId="140" priority="133" operator="containsText" text="NIE">
      <formula>NOT(ISERROR(SEARCH("NIE",C81)))</formula>
    </cfRule>
  </conditionalFormatting>
  <conditionalFormatting sqref="C81:H81">
    <cfRule type="containsText" dxfId="139" priority="131" operator="containsText" text="TAK">
      <formula>NOT(ISERROR(SEARCH("TAK",C81)))</formula>
    </cfRule>
    <cfRule type="containsText" dxfId="138" priority="132" operator="containsText" text="nie dotyczy">
      <formula>NOT(ISERROR(SEARCH("nie dotyczy",C81)))</formula>
    </cfRule>
  </conditionalFormatting>
  <conditionalFormatting sqref="C81">
    <cfRule type="containsBlanks" dxfId="137" priority="130">
      <formula>LEN(TRIM(C81))=0</formula>
    </cfRule>
  </conditionalFormatting>
  <conditionalFormatting sqref="C81">
    <cfRule type="containsText" dxfId="136" priority="129" operator="containsText" text="NIE">
      <formula>NOT(ISERROR(SEARCH("NIE",C81)))</formula>
    </cfRule>
  </conditionalFormatting>
  <conditionalFormatting sqref="C81:H81">
    <cfRule type="containsText" dxfId="135" priority="127" operator="containsText" text="TAK">
      <formula>NOT(ISERROR(SEARCH("TAK",C81)))</formula>
    </cfRule>
    <cfRule type="containsText" dxfId="134" priority="128" operator="containsText" text="nie dotyczy">
      <formula>NOT(ISERROR(SEARCH("nie dotyczy",C81)))</formula>
    </cfRule>
  </conditionalFormatting>
  <conditionalFormatting sqref="C81:H81">
    <cfRule type="containsBlanks" dxfId="133" priority="126">
      <formula>LEN(TRIM(C81))=0</formula>
    </cfRule>
  </conditionalFormatting>
  <conditionalFormatting sqref="C81">
    <cfRule type="containsBlanks" dxfId="132" priority="125">
      <formula>LEN(TRIM(C81))=0</formula>
    </cfRule>
  </conditionalFormatting>
  <conditionalFormatting sqref="C81">
    <cfRule type="containsText" dxfId="131" priority="124" operator="containsText" text="NIE">
      <formula>NOT(ISERROR(SEARCH("NIE",C81)))</formula>
    </cfRule>
  </conditionalFormatting>
  <conditionalFormatting sqref="C81:H81">
    <cfRule type="containsText" dxfId="130" priority="122" operator="containsText" text="TAK">
      <formula>NOT(ISERROR(SEARCH("TAK",C81)))</formula>
    </cfRule>
    <cfRule type="containsText" dxfId="129" priority="123" operator="containsText" text="nie dotyczy">
      <formula>NOT(ISERROR(SEARCH("nie dotyczy",C81)))</formula>
    </cfRule>
  </conditionalFormatting>
  <conditionalFormatting sqref="C81:H81">
    <cfRule type="containsBlanks" dxfId="128" priority="121">
      <formula>LEN(TRIM(C81))=0</formula>
    </cfRule>
  </conditionalFormatting>
  <conditionalFormatting sqref="C88">
    <cfRule type="notContainsBlanks" dxfId="127" priority="120">
      <formula>LEN(TRIM(C88))&gt;0</formula>
    </cfRule>
  </conditionalFormatting>
  <conditionalFormatting sqref="C88:H88">
    <cfRule type="containsBlanks" dxfId="126" priority="119">
      <formula>LEN(TRIM(C88))=0</formula>
    </cfRule>
  </conditionalFormatting>
  <conditionalFormatting sqref="C88">
    <cfRule type="notContainsBlanks" dxfId="125" priority="118">
      <formula>LEN(TRIM(C88))&gt;0</formula>
    </cfRule>
  </conditionalFormatting>
  <conditionalFormatting sqref="C88">
    <cfRule type="notContainsBlanks" dxfId="124" priority="117">
      <formula>LEN(TRIM(C88))&gt;0</formula>
    </cfRule>
  </conditionalFormatting>
  <conditionalFormatting sqref="C87">
    <cfRule type="containsBlanks" dxfId="123" priority="116">
      <formula>LEN(TRIM(C87))=0</formula>
    </cfRule>
  </conditionalFormatting>
  <conditionalFormatting sqref="C87">
    <cfRule type="containsText" dxfId="122" priority="115" operator="containsText" text="NIE">
      <formula>NOT(ISERROR(SEARCH("NIE",C87)))</formula>
    </cfRule>
  </conditionalFormatting>
  <conditionalFormatting sqref="C87:H87">
    <cfRule type="containsText" dxfId="121" priority="113" operator="containsText" text="TAK">
      <formula>NOT(ISERROR(SEARCH("TAK",C87)))</formula>
    </cfRule>
    <cfRule type="containsText" dxfId="120" priority="114" operator="containsText" text="nie dotyczy">
      <formula>NOT(ISERROR(SEARCH("nie dotyczy",C87)))</formula>
    </cfRule>
  </conditionalFormatting>
  <conditionalFormatting sqref="C87">
    <cfRule type="containsBlanks" dxfId="119" priority="112">
      <formula>LEN(TRIM(C87))=0</formula>
    </cfRule>
  </conditionalFormatting>
  <conditionalFormatting sqref="C87">
    <cfRule type="containsText" dxfId="118" priority="111" operator="containsText" text="NIE">
      <formula>NOT(ISERROR(SEARCH("NIE",C87)))</formula>
    </cfRule>
  </conditionalFormatting>
  <conditionalFormatting sqref="C87:H87">
    <cfRule type="containsText" dxfId="117" priority="109" operator="containsText" text="TAK">
      <formula>NOT(ISERROR(SEARCH("TAK",C87)))</formula>
    </cfRule>
    <cfRule type="containsText" dxfId="116" priority="110" operator="containsText" text="nie dotyczy">
      <formula>NOT(ISERROR(SEARCH("nie dotyczy",C87)))</formula>
    </cfRule>
  </conditionalFormatting>
  <conditionalFormatting sqref="C87:H87">
    <cfRule type="containsBlanks" dxfId="115" priority="108">
      <formula>LEN(TRIM(C87))=0</formula>
    </cfRule>
  </conditionalFormatting>
  <conditionalFormatting sqref="C87">
    <cfRule type="containsBlanks" dxfId="114" priority="107">
      <formula>LEN(TRIM(C87))=0</formula>
    </cfRule>
  </conditionalFormatting>
  <conditionalFormatting sqref="C87">
    <cfRule type="containsText" dxfId="113" priority="106" operator="containsText" text="NIE">
      <formula>NOT(ISERROR(SEARCH("NIE",C87)))</formula>
    </cfRule>
  </conditionalFormatting>
  <conditionalFormatting sqref="C87:H87">
    <cfRule type="containsText" dxfId="112" priority="104" operator="containsText" text="TAK">
      <formula>NOT(ISERROR(SEARCH("TAK",C87)))</formula>
    </cfRule>
    <cfRule type="containsText" dxfId="111" priority="105" operator="containsText" text="nie dotyczy">
      <formula>NOT(ISERROR(SEARCH("nie dotyczy",C87)))</formula>
    </cfRule>
  </conditionalFormatting>
  <conditionalFormatting sqref="C87:H87">
    <cfRule type="containsBlanks" dxfId="110" priority="103">
      <formula>LEN(TRIM(C87))=0</formula>
    </cfRule>
  </conditionalFormatting>
  <conditionalFormatting sqref="C94">
    <cfRule type="notContainsBlanks" dxfId="109" priority="102">
      <formula>LEN(TRIM(C94))&gt;0</formula>
    </cfRule>
  </conditionalFormatting>
  <conditionalFormatting sqref="C94:H94">
    <cfRule type="containsBlanks" dxfId="108" priority="101">
      <formula>LEN(TRIM(C94))=0</formula>
    </cfRule>
  </conditionalFormatting>
  <conditionalFormatting sqref="C94">
    <cfRule type="notContainsBlanks" dxfId="107" priority="100">
      <formula>LEN(TRIM(C94))&gt;0</formula>
    </cfRule>
  </conditionalFormatting>
  <conditionalFormatting sqref="C94">
    <cfRule type="notContainsBlanks" dxfId="106" priority="99">
      <formula>LEN(TRIM(C94))&gt;0</formula>
    </cfRule>
  </conditionalFormatting>
  <conditionalFormatting sqref="C100">
    <cfRule type="notContainsBlanks" dxfId="105" priority="98">
      <formula>LEN(TRIM(C100))&gt;0</formula>
    </cfRule>
  </conditionalFormatting>
  <conditionalFormatting sqref="C100:H100">
    <cfRule type="containsBlanks" dxfId="104" priority="97">
      <formula>LEN(TRIM(C100))=0</formula>
    </cfRule>
  </conditionalFormatting>
  <conditionalFormatting sqref="C100">
    <cfRule type="notContainsBlanks" dxfId="103" priority="96">
      <formula>LEN(TRIM(C100))&gt;0</formula>
    </cfRule>
  </conditionalFormatting>
  <conditionalFormatting sqref="C100">
    <cfRule type="notContainsBlanks" dxfId="102" priority="95">
      <formula>LEN(TRIM(C100))&gt;0</formula>
    </cfRule>
  </conditionalFormatting>
  <conditionalFormatting sqref="C99">
    <cfRule type="containsBlanks" dxfId="101" priority="94">
      <formula>LEN(TRIM(C99))=0</formula>
    </cfRule>
  </conditionalFormatting>
  <conditionalFormatting sqref="C99">
    <cfRule type="containsText" dxfId="100" priority="93" operator="containsText" text="NIE">
      <formula>NOT(ISERROR(SEARCH("NIE",C99)))</formula>
    </cfRule>
  </conditionalFormatting>
  <conditionalFormatting sqref="C99:H99">
    <cfRule type="containsText" dxfId="99" priority="91" operator="containsText" text="TAK">
      <formula>NOT(ISERROR(SEARCH("TAK",C99)))</formula>
    </cfRule>
    <cfRule type="containsText" dxfId="98" priority="92" operator="containsText" text="nie dotyczy">
      <formula>NOT(ISERROR(SEARCH("nie dotyczy",C99)))</formula>
    </cfRule>
  </conditionalFormatting>
  <conditionalFormatting sqref="C99">
    <cfRule type="containsBlanks" dxfId="97" priority="90">
      <formula>LEN(TRIM(C99))=0</formula>
    </cfRule>
  </conditionalFormatting>
  <conditionalFormatting sqref="C99">
    <cfRule type="containsText" dxfId="96" priority="89" operator="containsText" text="NIE">
      <formula>NOT(ISERROR(SEARCH("NIE",C99)))</formula>
    </cfRule>
  </conditionalFormatting>
  <conditionalFormatting sqref="C99:H99">
    <cfRule type="containsText" dxfId="95" priority="87" operator="containsText" text="TAK">
      <formula>NOT(ISERROR(SEARCH("TAK",C99)))</formula>
    </cfRule>
    <cfRule type="containsText" dxfId="94" priority="88" operator="containsText" text="nie dotyczy">
      <formula>NOT(ISERROR(SEARCH("nie dotyczy",C99)))</formula>
    </cfRule>
  </conditionalFormatting>
  <conditionalFormatting sqref="C99:H99">
    <cfRule type="containsBlanks" dxfId="93" priority="86">
      <formula>LEN(TRIM(C99))=0</formula>
    </cfRule>
  </conditionalFormatting>
  <conditionalFormatting sqref="C99">
    <cfRule type="containsBlanks" dxfId="92" priority="85">
      <formula>LEN(TRIM(C99))=0</formula>
    </cfRule>
  </conditionalFormatting>
  <conditionalFormatting sqref="C99">
    <cfRule type="containsText" dxfId="91" priority="84" operator="containsText" text="NIE">
      <formula>NOT(ISERROR(SEARCH("NIE",C99)))</formula>
    </cfRule>
  </conditionalFormatting>
  <conditionalFormatting sqref="C99:H99">
    <cfRule type="containsText" dxfId="90" priority="82" operator="containsText" text="TAK">
      <formula>NOT(ISERROR(SEARCH("TAK",C99)))</formula>
    </cfRule>
    <cfRule type="containsText" dxfId="89" priority="83" operator="containsText" text="nie dotyczy">
      <formula>NOT(ISERROR(SEARCH("nie dotyczy",C99)))</formula>
    </cfRule>
  </conditionalFormatting>
  <conditionalFormatting sqref="C99:H99">
    <cfRule type="containsBlanks" dxfId="88" priority="81">
      <formula>LEN(TRIM(C99))=0</formula>
    </cfRule>
  </conditionalFormatting>
  <conditionalFormatting sqref="C107">
    <cfRule type="notContainsBlanks" dxfId="87" priority="80">
      <formula>LEN(TRIM(C107))&gt;0</formula>
    </cfRule>
  </conditionalFormatting>
  <conditionalFormatting sqref="C107:H107">
    <cfRule type="containsBlanks" dxfId="86" priority="79">
      <formula>LEN(TRIM(C107))=0</formula>
    </cfRule>
  </conditionalFormatting>
  <conditionalFormatting sqref="C107">
    <cfRule type="notContainsBlanks" dxfId="85" priority="78">
      <formula>LEN(TRIM(C107))&gt;0</formula>
    </cfRule>
  </conditionalFormatting>
  <conditionalFormatting sqref="C107">
    <cfRule type="notContainsBlanks" dxfId="84" priority="77">
      <formula>LEN(TRIM(C107))&gt;0</formula>
    </cfRule>
  </conditionalFormatting>
  <conditionalFormatting sqref="C106">
    <cfRule type="containsBlanks" dxfId="83" priority="76">
      <formula>LEN(TRIM(C106))=0</formula>
    </cfRule>
  </conditionalFormatting>
  <conditionalFormatting sqref="C106">
    <cfRule type="containsText" dxfId="82" priority="75" operator="containsText" text="NIE">
      <formula>NOT(ISERROR(SEARCH("NIE",C106)))</formula>
    </cfRule>
  </conditionalFormatting>
  <conditionalFormatting sqref="C106:H106">
    <cfRule type="containsText" dxfId="81" priority="73" operator="containsText" text="TAK">
      <formula>NOT(ISERROR(SEARCH("TAK",C106)))</formula>
    </cfRule>
    <cfRule type="containsText" dxfId="80" priority="74" operator="containsText" text="nie dotyczy">
      <formula>NOT(ISERROR(SEARCH("nie dotyczy",C106)))</formula>
    </cfRule>
  </conditionalFormatting>
  <conditionalFormatting sqref="C106">
    <cfRule type="containsBlanks" dxfId="79" priority="72">
      <formula>LEN(TRIM(C106))=0</formula>
    </cfRule>
  </conditionalFormatting>
  <conditionalFormatting sqref="C106">
    <cfRule type="containsText" dxfId="78" priority="71" operator="containsText" text="NIE">
      <formula>NOT(ISERROR(SEARCH("NIE",C106)))</formula>
    </cfRule>
  </conditionalFormatting>
  <conditionalFormatting sqref="C106:H106">
    <cfRule type="containsText" dxfId="77" priority="69" operator="containsText" text="TAK">
      <formula>NOT(ISERROR(SEARCH("TAK",C106)))</formula>
    </cfRule>
    <cfRule type="containsText" dxfId="76" priority="70" operator="containsText" text="nie dotyczy">
      <formula>NOT(ISERROR(SEARCH("nie dotyczy",C106)))</formula>
    </cfRule>
  </conditionalFormatting>
  <conditionalFormatting sqref="C106:H106">
    <cfRule type="containsBlanks" dxfId="75" priority="68">
      <formula>LEN(TRIM(C106))=0</formula>
    </cfRule>
  </conditionalFormatting>
  <conditionalFormatting sqref="C106">
    <cfRule type="containsBlanks" dxfId="74" priority="67">
      <formula>LEN(TRIM(C106))=0</formula>
    </cfRule>
  </conditionalFormatting>
  <conditionalFormatting sqref="C106">
    <cfRule type="containsText" dxfId="73" priority="66" operator="containsText" text="NIE">
      <formula>NOT(ISERROR(SEARCH("NIE",C106)))</formula>
    </cfRule>
  </conditionalFormatting>
  <conditionalFormatting sqref="C106:H106">
    <cfRule type="containsText" dxfId="72" priority="64" operator="containsText" text="TAK">
      <formula>NOT(ISERROR(SEARCH("TAK",C106)))</formula>
    </cfRule>
    <cfRule type="containsText" dxfId="71" priority="65" operator="containsText" text="nie dotyczy">
      <formula>NOT(ISERROR(SEARCH("nie dotyczy",C106)))</formula>
    </cfRule>
  </conditionalFormatting>
  <conditionalFormatting sqref="C106:H106">
    <cfRule type="containsBlanks" dxfId="70" priority="63">
      <formula>LEN(TRIM(C106))=0</formula>
    </cfRule>
  </conditionalFormatting>
  <conditionalFormatting sqref="C113">
    <cfRule type="notContainsBlanks" dxfId="69" priority="62">
      <formula>LEN(TRIM(C113))&gt;0</formula>
    </cfRule>
  </conditionalFormatting>
  <conditionalFormatting sqref="C113:H113">
    <cfRule type="containsBlanks" dxfId="68" priority="61">
      <formula>LEN(TRIM(C113))=0</formula>
    </cfRule>
  </conditionalFormatting>
  <conditionalFormatting sqref="C113">
    <cfRule type="notContainsBlanks" dxfId="67" priority="60">
      <formula>LEN(TRIM(C113))&gt;0</formula>
    </cfRule>
  </conditionalFormatting>
  <conditionalFormatting sqref="C113">
    <cfRule type="notContainsBlanks" dxfId="66" priority="59">
      <formula>LEN(TRIM(C113))&gt;0</formula>
    </cfRule>
  </conditionalFormatting>
  <conditionalFormatting sqref="C112">
    <cfRule type="containsBlanks" dxfId="65" priority="58">
      <formula>LEN(TRIM(C112))=0</formula>
    </cfRule>
  </conditionalFormatting>
  <conditionalFormatting sqref="C112">
    <cfRule type="containsText" dxfId="64" priority="57" operator="containsText" text="NIE">
      <formula>NOT(ISERROR(SEARCH("NIE",C112)))</formula>
    </cfRule>
  </conditionalFormatting>
  <conditionalFormatting sqref="C112:H112">
    <cfRule type="containsText" dxfId="63" priority="55" operator="containsText" text="TAK">
      <formula>NOT(ISERROR(SEARCH("TAK",C112)))</formula>
    </cfRule>
    <cfRule type="containsText" dxfId="62" priority="56" operator="containsText" text="nie dotyczy">
      <formula>NOT(ISERROR(SEARCH("nie dotyczy",C112)))</formula>
    </cfRule>
  </conditionalFormatting>
  <conditionalFormatting sqref="C112">
    <cfRule type="containsBlanks" dxfId="61" priority="54">
      <formula>LEN(TRIM(C112))=0</formula>
    </cfRule>
  </conditionalFormatting>
  <conditionalFormatting sqref="C112">
    <cfRule type="containsText" dxfId="60" priority="53" operator="containsText" text="NIE">
      <formula>NOT(ISERROR(SEARCH("NIE",C112)))</formula>
    </cfRule>
  </conditionalFormatting>
  <conditionalFormatting sqref="C112:H112">
    <cfRule type="containsText" dxfId="59" priority="51" operator="containsText" text="TAK">
      <formula>NOT(ISERROR(SEARCH("TAK",C112)))</formula>
    </cfRule>
    <cfRule type="containsText" dxfId="58" priority="52" operator="containsText" text="nie dotyczy">
      <formula>NOT(ISERROR(SEARCH("nie dotyczy",C112)))</formula>
    </cfRule>
  </conditionalFormatting>
  <conditionalFormatting sqref="C112:H112">
    <cfRule type="containsBlanks" dxfId="57" priority="50">
      <formula>LEN(TRIM(C112))=0</formula>
    </cfRule>
  </conditionalFormatting>
  <conditionalFormatting sqref="C112">
    <cfRule type="containsBlanks" dxfId="56" priority="49">
      <formula>LEN(TRIM(C112))=0</formula>
    </cfRule>
  </conditionalFormatting>
  <conditionalFormatting sqref="C112">
    <cfRule type="containsText" dxfId="55" priority="48" operator="containsText" text="NIE">
      <formula>NOT(ISERROR(SEARCH("NIE",C112)))</formula>
    </cfRule>
  </conditionalFormatting>
  <conditionalFormatting sqref="C112:H112">
    <cfRule type="containsText" dxfId="54" priority="46" operator="containsText" text="TAK">
      <formula>NOT(ISERROR(SEARCH("TAK",C112)))</formula>
    </cfRule>
    <cfRule type="containsText" dxfId="53" priority="47" operator="containsText" text="nie dotyczy">
      <formula>NOT(ISERROR(SEARCH("nie dotyczy",C112)))</formula>
    </cfRule>
  </conditionalFormatting>
  <conditionalFormatting sqref="C112:H112">
    <cfRule type="containsBlanks" dxfId="52" priority="45">
      <formula>LEN(TRIM(C112))=0</formula>
    </cfRule>
  </conditionalFormatting>
  <conditionalFormatting sqref="C119">
    <cfRule type="notContainsBlanks" dxfId="51" priority="44">
      <formula>LEN(TRIM(C119))&gt;0</formula>
    </cfRule>
  </conditionalFormatting>
  <conditionalFormatting sqref="C119:H119">
    <cfRule type="containsBlanks" dxfId="50" priority="43">
      <formula>LEN(TRIM(C119))=0</formula>
    </cfRule>
  </conditionalFormatting>
  <conditionalFormatting sqref="C119">
    <cfRule type="notContainsBlanks" dxfId="49" priority="42">
      <formula>LEN(TRIM(C119))&gt;0</formula>
    </cfRule>
  </conditionalFormatting>
  <conditionalFormatting sqref="C119">
    <cfRule type="notContainsBlanks" dxfId="48" priority="41">
      <formula>LEN(TRIM(C119))&gt;0</formula>
    </cfRule>
  </conditionalFormatting>
  <conditionalFormatting sqref="C118">
    <cfRule type="containsBlanks" dxfId="47" priority="40">
      <formula>LEN(TRIM(C118))=0</formula>
    </cfRule>
  </conditionalFormatting>
  <conditionalFormatting sqref="C118">
    <cfRule type="containsText" dxfId="46" priority="39" operator="containsText" text="NIE">
      <formula>NOT(ISERROR(SEARCH("NIE",C118)))</formula>
    </cfRule>
  </conditionalFormatting>
  <conditionalFormatting sqref="C118:H118">
    <cfRule type="containsText" dxfId="45" priority="37" operator="containsText" text="TAK">
      <formula>NOT(ISERROR(SEARCH("TAK",C118)))</formula>
    </cfRule>
    <cfRule type="containsText" dxfId="44" priority="38" operator="containsText" text="nie dotyczy">
      <formula>NOT(ISERROR(SEARCH("nie dotyczy",C118)))</formula>
    </cfRule>
  </conditionalFormatting>
  <conditionalFormatting sqref="C118">
    <cfRule type="containsBlanks" dxfId="43" priority="36">
      <formula>LEN(TRIM(C118))=0</formula>
    </cfRule>
  </conditionalFormatting>
  <conditionalFormatting sqref="C118">
    <cfRule type="containsText" dxfId="42" priority="35" operator="containsText" text="NIE">
      <formula>NOT(ISERROR(SEARCH("NIE",C118)))</formula>
    </cfRule>
  </conditionalFormatting>
  <conditionalFormatting sqref="C118:H118">
    <cfRule type="containsText" dxfId="41" priority="33" operator="containsText" text="TAK">
      <formula>NOT(ISERROR(SEARCH("TAK",C118)))</formula>
    </cfRule>
    <cfRule type="containsText" dxfId="40" priority="34" operator="containsText" text="nie dotyczy">
      <formula>NOT(ISERROR(SEARCH("nie dotyczy",C118)))</formula>
    </cfRule>
  </conditionalFormatting>
  <conditionalFormatting sqref="C118:H118">
    <cfRule type="containsBlanks" dxfId="39" priority="32">
      <formula>LEN(TRIM(C118))=0</formula>
    </cfRule>
  </conditionalFormatting>
  <conditionalFormatting sqref="C118">
    <cfRule type="containsBlanks" dxfId="38" priority="31">
      <formula>LEN(TRIM(C118))=0</formula>
    </cfRule>
  </conditionalFormatting>
  <conditionalFormatting sqref="C118">
    <cfRule type="containsText" dxfId="37" priority="30" operator="containsText" text="NIE">
      <formula>NOT(ISERROR(SEARCH("NIE",C118)))</formula>
    </cfRule>
  </conditionalFormatting>
  <conditionalFormatting sqref="C118:H118">
    <cfRule type="containsText" dxfId="36" priority="28" operator="containsText" text="TAK">
      <formula>NOT(ISERROR(SEARCH("TAK",C118)))</formula>
    </cfRule>
    <cfRule type="containsText" dxfId="35" priority="29" operator="containsText" text="nie dotyczy">
      <formula>NOT(ISERROR(SEARCH("nie dotyczy",C118)))</formula>
    </cfRule>
  </conditionalFormatting>
  <conditionalFormatting sqref="C118:H118">
    <cfRule type="containsBlanks" dxfId="34" priority="27">
      <formula>LEN(TRIM(C118))=0</formula>
    </cfRule>
  </conditionalFormatting>
  <conditionalFormatting sqref="C125">
    <cfRule type="notContainsBlanks" dxfId="33" priority="26">
      <formula>LEN(TRIM(C125))&gt;0</formula>
    </cfRule>
  </conditionalFormatting>
  <conditionalFormatting sqref="C125:H125">
    <cfRule type="containsBlanks" dxfId="32" priority="25">
      <formula>LEN(TRIM(C125))=0</formula>
    </cfRule>
  </conditionalFormatting>
  <conditionalFormatting sqref="C125">
    <cfRule type="notContainsBlanks" dxfId="31" priority="24">
      <formula>LEN(TRIM(C125))&gt;0</formula>
    </cfRule>
  </conditionalFormatting>
  <conditionalFormatting sqref="C125">
    <cfRule type="notContainsBlanks" dxfId="30" priority="23">
      <formula>LEN(TRIM(C125))&gt;0</formula>
    </cfRule>
  </conditionalFormatting>
  <conditionalFormatting sqref="C124">
    <cfRule type="containsBlanks" dxfId="29" priority="22">
      <formula>LEN(TRIM(C124))=0</formula>
    </cfRule>
  </conditionalFormatting>
  <conditionalFormatting sqref="C124">
    <cfRule type="containsText" dxfId="28" priority="21" operator="containsText" text="NIE">
      <formula>NOT(ISERROR(SEARCH("NIE",C124)))</formula>
    </cfRule>
  </conditionalFormatting>
  <conditionalFormatting sqref="C124:H124">
    <cfRule type="containsText" dxfId="27" priority="19" operator="containsText" text="TAK">
      <formula>NOT(ISERROR(SEARCH("TAK",C124)))</formula>
    </cfRule>
    <cfRule type="containsText" dxfId="26" priority="20" operator="containsText" text="nie dotyczy">
      <formula>NOT(ISERROR(SEARCH("nie dotyczy",C124)))</formula>
    </cfRule>
  </conditionalFormatting>
  <conditionalFormatting sqref="C124">
    <cfRule type="containsBlanks" dxfId="25" priority="18">
      <formula>LEN(TRIM(C124))=0</formula>
    </cfRule>
  </conditionalFormatting>
  <conditionalFormatting sqref="C124">
    <cfRule type="containsText" dxfId="24" priority="17" operator="containsText" text="NIE">
      <formula>NOT(ISERROR(SEARCH("NIE",C124)))</formula>
    </cfRule>
  </conditionalFormatting>
  <conditionalFormatting sqref="C124:H124">
    <cfRule type="containsText" dxfId="23" priority="15" operator="containsText" text="TAK">
      <formula>NOT(ISERROR(SEARCH("TAK",C124)))</formula>
    </cfRule>
    <cfRule type="containsText" dxfId="22" priority="16" operator="containsText" text="nie dotyczy">
      <formula>NOT(ISERROR(SEARCH("nie dotyczy",C124)))</formula>
    </cfRule>
  </conditionalFormatting>
  <conditionalFormatting sqref="C124:H124">
    <cfRule type="containsBlanks" dxfId="21" priority="14">
      <formula>LEN(TRIM(C124))=0</formula>
    </cfRule>
  </conditionalFormatting>
  <conditionalFormatting sqref="C124">
    <cfRule type="containsBlanks" dxfId="20" priority="13">
      <formula>LEN(TRIM(C124))=0</formula>
    </cfRule>
  </conditionalFormatting>
  <conditionalFormatting sqref="C124">
    <cfRule type="containsText" dxfId="19" priority="12" operator="containsText" text="NIE">
      <formula>NOT(ISERROR(SEARCH("NIE",C124)))</formula>
    </cfRule>
  </conditionalFormatting>
  <conditionalFormatting sqref="C124:H124">
    <cfRule type="containsText" dxfId="18" priority="10" operator="containsText" text="TAK">
      <formula>NOT(ISERROR(SEARCH("TAK",C124)))</formula>
    </cfRule>
    <cfRule type="containsText" dxfId="17" priority="11" operator="containsText" text="nie dotyczy">
      <formula>NOT(ISERROR(SEARCH("nie dotyczy",C124)))</formula>
    </cfRule>
  </conditionalFormatting>
  <conditionalFormatting sqref="C124:H124">
    <cfRule type="containsBlanks" dxfId="16" priority="9">
      <formula>LEN(TRIM(C124))=0</formula>
    </cfRule>
  </conditionalFormatting>
  <conditionalFormatting sqref="C131">
    <cfRule type="notContainsBlanks" dxfId="15" priority="8">
      <formula>LEN(TRIM(C131))&gt;0</formula>
    </cfRule>
  </conditionalFormatting>
  <conditionalFormatting sqref="C131:H131">
    <cfRule type="containsBlanks" dxfId="14" priority="7">
      <formula>LEN(TRIM(C131))=0</formula>
    </cfRule>
  </conditionalFormatting>
  <conditionalFormatting sqref="C131">
    <cfRule type="notContainsBlanks" dxfId="13" priority="6">
      <formula>LEN(TRIM(C131))&gt;0</formula>
    </cfRule>
  </conditionalFormatting>
  <conditionalFormatting sqref="C131">
    <cfRule type="notContainsBlanks" dxfId="12" priority="5">
      <formula>LEN(TRIM(C131))&gt;0</formula>
    </cfRule>
  </conditionalFormatting>
  <conditionalFormatting sqref="C46">
    <cfRule type="notContainsBlanks" dxfId="11" priority="4">
      <formula>LEN(TRIM(C46))&gt;0</formula>
    </cfRule>
  </conditionalFormatting>
  <conditionalFormatting sqref="C46:H46">
    <cfRule type="containsBlanks" dxfId="10" priority="3">
      <formula>LEN(TRIM(C46))=0</formula>
    </cfRule>
  </conditionalFormatting>
  <conditionalFormatting sqref="C46">
    <cfRule type="notContainsBlanks" dxfId="9" priority="2">
      <formula>LEN(TRIM(C46))&gt;0</formula>
    </cfRule>
  </conditionalFormatting>
  <conditionalFormatting sqref="C46">
    <cfRule type="notContainsBlanks" dxfId="8" priority="1">
      <formula>LEN(TRIM(C46))&gt;0</formula>
    </cfRule>
  </conditionalFormatting>
  <printOptions horizontalCentered="1"/>
  <pageMargins left="0.19685039370078741" right="0.19685039370078741" top="0.59055118110236227" bottom="0.39370078740157483" header="7.874015748031496E-2" footer="0.11811023622047245"/>
  <pageSetup paperSize="9" fitToHeight="3" orientation="portrait" r:id="rId1"/>
  <headerFooter>
    <oddHeader>&amp;L&amp;G&amp;C&amp;"-,Pogrubiona kursywa"&amp;14&amp;K0000FF
SPRAWOZDANIE KOMISARZA TECHNICZNEGO&amp;"-,Kursywa"&amp;K01+000
&amp;R&amp;"-,Kursywa"&amp;10&amp;K0000FFdnia, &amp;D
&amp;"-,Pogrubiona kursywa"&amp;18SK-6</oddHeader>
    <oddFooter>&amp;C&amp;"-,Kursywa"&amp;10&amp;K0000FFstrona &amp;P / &amp;N&amp;R&amp;"-,Kursywa"&amp;K0000FFPolska Liga Siatkówki SA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2198" id="{21D21E41-90F1-4B9A-8BFD-BAB93EEECC57}">
            <xm:f>LEN(TRIM('SK4'!#REF!))&gt;0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C134:H134</xm:sqref>
        </x14:conditionalFormatting>
        <x14:conditionalFormatting xmlns:xm="http://schemas.microsoft.com/office/excel/2006/main">
          <x14:cfRule type="notContainsBlanks" priority="2197" id="{9C2DEB84-3C4E-4487-A9B2-A5B00FE38D82}">
            <xm:f>LEN(TRIM('SK4'!#REF!))&gt;0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C134:H134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legenda!$M$89:$M$91</xm:f>
          </x14:formula1>
          <xm:sqref>E15 H15</xm:sqref>
        </x14:dataValidation>
        <x14:dataValidation type="list" allowBlank="1" showInputMessage="1" showErrorMessage="1">
          <x14:formula1>
            <xm:f>legenda!$M$83:$M$87</xm:f>
          </x14:formula1>
          <xm:sqref>C15 F15</xm:sqref>
        </x14:dataValidation>
        <x14:dataValidation type="list" allowBlank="1" showInputMessage="1">
          <x14:formula1>
            <xm:f>legenda!$M$75</xm:f>
          </x14:formula1>
          <xm:sqref>C18:H18 C25:H25 C32:H32 C39:H39</xm:sqref>
        </x14:dataValidation>
        <x14:dataValidation type="list" allowBlank="1" showInputMessage="1" showErrorMessage="1">
          <x14:formula1>
            <xm:f>legenda!$M$59:$M$60</xm:f>
          </x14:formula1>
          <xm:sqref>C17:H17 C24:H24 C31:H31 C38:H38 C45:H45</xm:sqref>
        </x14:dataValidation>
        <x14:dataValidation type="list" allowBlank="1" showInputMessage="1">
          <x14:formula1>
            <xm:f>legenda!$M$97</xm:f>
          </x14:formula1>
          <xm:sqref>C52:H52 C58:H58 C64:H64 C70:H70 C76:H76 C82:H82 C88:H88 C94:H94 C100:H100 C107:H107 C113:H113 C119:H119 C125:H125 C131:H131 C46:H46</xm:sqref>
        </x14:dataValidation>
        <x14:dataValidation type="list" allowBlank="1" showInputMessage="1" showErrorMessage="1">
          <x14:formula1>
            <xm:f>legenda!$M$94:$M$96</xm:f>
          </x14:formula1>
          <xm:sqref>F93:H93</xm:sqref>
        </x14:dataValidation>
        <x14:dataValidation type="list" allowBlank="1" showInputMessage="1" showErrorMessage="1">
          <x14:formula1>
            <xm:f>legenda!$M$72:$M$74</xm:f>
          </x14:formula1>
          <xm:sqref>C93:E93</xm:sqref>
        </x14:dataValidation>
        <x14:dataValidation type="list" allowBlank="1" showInputMessage="1" showErrorMessage="1">
          <x14:formula1>
            <xm:f>legenda!$M$79:$M$81</xm:f>
          </x14:formula1>
          <xm:sqref>C130:H130</xm:sqref>
        </x14:dataValidation>
        <x14:dataValidation type="list" allowBlank="1" showInputMessage="1" showErrorMessage="1">
          <x14:formula1>
            <xm:f>legenda!$M$58:$M$60</xm:f>
          </x14:formula1>
          <xm:sqref>C51:H51 C57:H57 C63:H63 C69:H69 C75:H75 C81:H81 C87:H87 C99:H99 C106:H106 C112:H112 C118:H118 C124:H124</xm:sqref>
        </x14:dataValidation>
        <x14:dataValidation type="list" allowBlank="1" showInputMessage="1" showErrorMessage="1">
          <x14:formula1>
            <xm:f>legenda!$G$5:$G$47</xm:f>
          </x14:formula1>
          <xm:sqref>D15</xm:sqref>
        </x14:dataValidation>
        <x14:dataValidation type="list" allowBlank="1" showInputMessage="1" showErrorMessage="1">
          <x14:formula1>
            <xm:f>legenda!$G$5:$G$47</xm:f>
          </x14:formula1>
          <xm:sqref>G15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13</vt:i4>
      </vt:variant>
      <vt:variant>
        <vt:lpstr>Zakresy nazwane</vt:lpstr>
      </vt:variant>
      <vt:variant>
        <vt:i4>27</vt:i4>
      </vt:variant>
    </vt:vector>
  </HeadingPairs>
  <TitlesOfParts>
    <vt:vector size="40" baseType="lpstr">
      <vt:lpstr>legenda</vt:lpstr>
      <vt:lpstr>SK1</vt:lpstr>
      <vt:lpstr>SK2_a</vt:lpstr>
      <vt:lpstr>SK2_b</vt:lpstr>
      <vt:lpstr>SK3</vt:lpstr>
      <vt:lpstr>SK4</vt:lpstr>
      <vt:lpstr>SK6_PL</vt:lpstr>
      <vt:lpstr>SK6_TL</vt:lpstr>
      <vt:lpstr>SK6_TM</vt:lpstr>
      <vt:lpstr>drużyny</vt:lpstr>
      <vt:lpstr>challenge</vt:lpstr>
      <vt:lpstr>grupy KT</vt:lpstr>
      <vt:lpstr>obsada</vt:lpstr>
      <vt:lpstr>challenge!Obszar_wydruku</vt:lpstr>
      <vt:lpstr>drużyny!Obszar_wydruku</vt:lpstr>
      <vt:lpstr>'grupy KT'!Obszar_wydruku</vt:lpstr>
      <vt:lpstr>legenda!Obszar_wydruku</vt:lpstr>
      <vt:lpstr>obsada!Obszar_wydruku</vt:lpstr>
      <vt:lpstr>'SK1'!Obszar_wydruku</vt:lpstr>
      <vt:lpstr>SK2_a!Obszar_wydruku</vt:lpstr>
      <vt:lpstr>SK2_b!Obszar_wydruku</vt:lpstr>
      <vt:lpstr>'SK3'!Obszar_wydruku</vt:lpstr>
      <vt:lpstr>'SK4'!Obszar_wydruku</vt:lpstr>
      <vt:lpstr>SK6_PL!Obszar_wydruku</vt:lpstr>
      <vt:lpstr>SK6_TL!Obszar_wydruku</vt:lpstr>
      <vt:lpstr>SK6_TM!Obszar_wydruku</vt:lpstr>
      <vt:lpstr>SK6_PL!TAK</vt:lpstr>
      <vt:lpstr>SK6_TL!TAK</vt:lpstr>
      <vt:lpstr>SK6_TM!TAK</vt:lpstr>
      <vt:lpstr>challenge!Tytuły_wydruku</vt:lpstr>
      <vt:lpstr>drużyny!Tytuły_wydruku</vt:lpstr>
      <vt:lpstr>obsada!Tytuły_wydruku</vt:lpstr>
      <vt:lpstr>'SK1'!Tytuły_wydruku</vt:lpstr>
      <vt:lpstr>SK2_a!Tytuły_wydruku</vt:lpstr>
      <vt:lpstr>SK2_b!Tytuły_wydruku</vt:lpstr>
      <vt:lpstr>'SK3'!Tytuły_wydruku</vt:lpstr>
      <vt:lpstr>'SK4'!Tytuły_wydruku</vt:lpstr>
      <vt:lpstr>SK6_PL!Tytuły_wydruku</vt:lpstr>
      <vt:lpstr>SK6_TL!Tytuły_wydruku</vt:lpstr>
      <vt:lpstr>SK6_TM!Tytuły_wydruku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Paweł Jerzy</dc:creator>
  <cp:lastModifiedBy>Paweł Jerzy</cp:lastModifiedBy>
  <cp:lastPrinted>2024-02-22T10:28:56Z</cp:lastPrinted>
  <dcterms:created xsi:type="dcterms:W3CDTF">2019-03-21T23:25:37Z</dcterms:created>
  <dcterms:modified xsi:type="dcterms:W3CDTF">2024-03-19T10:50:01Z</dcterms:modified>
</cp:coreProperties>
</file>